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17685" windowHeight="7620" tabRatio="446" activeTab="1"/>
  </bookViews>
  <sheets>
    <sheet name="attendance" sheetId="2" r:id="rId1"/>
    <sheet name="focus" sheetId="3" r:id="rId2"/>
    <sheet name="printing" sheetId="4" r:id="rId3"/>
    <sheet name="attendees" sheetId="5" r:id="rId4"/>
    <sheet name="registrations" sheetId="6" r:id="rId5"/>
  </sheets>
  <calcPr calcId="152511"/>
</workbook>
</file>

<file path=xl/calcChain.xml><?xml version="1.0" encoding="utf-8"?>
<calcChain xmlns="http://schemas.openxmlformats.org/spreadsheetml/2006/main">
  <c r="E23" i="4" l="1"/>
  <c r="E21" i="4"/>
  <c r="E20" i="4"/>
  <c r="E16" i="4"/>
  <c r="E15" i="4"/>
  <c r="E14" i="4"/>
  <c r="E13" i="4"/>
  <c r="E10" i="4"/>
  <c r="E8" i="4"/>
  <c r="J65" i="2"/>
  <c r="G23" i="4"/>
  <c r="G21" i="4"/>
  <c r="G20" i="4"/>
  <c r="G15" i="4"/>
  <c r="G14" i="4"/>
  <c r="G12" i="4"/>
  <c r="G10" i="4"/>
  <c r="G8" i="4"/>
  <c r="I21" i="4"/>
  <c r="H65" i="2"/>
  <c r="H2" i="2"/>
  <c r="I10" i="4"/>
  <c r="I11" i="4"/>
  <c r="I23" i="4"/>
  <c r="I14" i="4"/>
  <c r="I8" i="4"/>
  <c r="I12" i="4"/>
  <c r="I20" i="4"/>
  <c r="I15" i="4"/>
  <c r="I16" i="4"/>
  <c r="G2" i="2"/>
  <c r="F65" i="2"/>
  <c r="E65" i="2"/>
  <c r="O12" i="4"/>
  <c r="O10" i="4"/>
  <c r="O8" i="4"/>
  <c r="O14" i="4"/>
  <c r="Q8" i="4"/>
  <c r="Q11" i="4"/>
  <c r="Q12" i="4"/>
  <c r="Q20" i="4"/>
  <c r="Q16" i="4"/>
  <c r="Q10" i="4"/>
  <c r="S8" i="4"/>
  <c r="S11" i="4"/>
  <c r="S12" i="4"/>
  <c r="S20" i="4"/>
</calcChain>
</file>

<file path=xl/sharedStrings.xml><?xml version="1.0" encoding="utf-8"?>
<sst xmlns="http://schemas.openxmlformats.org/spreadsheetml/2006/main" count="5796" uniqueCount="1633">
  <si>
    <t>Country (State/Province)</t>
  </si>
  <si>
    <t>Canada (Manitoba)</t>
  </si>
  <si>
    <t>4 </t>
  </si>
  <si>
    <t>Canada (Nova Scotia)</t>
  </si>
  <si>
    <t>2 </t>
  </si>
  <si>
    <t>Canada (Ontario)</t>
  </si>
  <si>
    <t>Japan</t>
  </si>
  <si>
    <t>Sweden</t>
  </si>
  <si>
    <t>6 </t>
  </si>
  <si>
    <t>United Kingdom (England)</t>
  </si>
  <si>
    <t>8 </t>
  </si>
  <si>
    <t>1 </t>
  </si>
  <si>
    <t>USA (Alabama)</t>
  </si>
  <si>
    <t>USA (Arizona)</t>
  </si>
  <si>
    <t>USA (Arkansas)</t>
  </si>
  <si>
    <t>USA (California)</t>
  </si>
  <si>
    <t>7 </t>
  </si>
  <si>
    <t>USA (Colorado)</t>
  </si>
  <si>
    <t>20 </t>
  </si>
  <si>
    <t>USA (Florida)</t>
  </si>
  <si>
    <t>13 </t>
  </si>
  <si>
    <t>USA (Georgia)</t>
  </si>
  <si>
    <t>USA (Illinois)</t>
  </si>
  <si>
    <t>USA (Indiana)</t>
  </si>
  <si>
    <t>USA (Iowa)</t>
  </si>
  <si>
    <t>USA (Kentucky)</t>
  </si>
  <si>
    <t>USA (Maine)</t>
  </si>
  <si>
    <t>USA (Maryland)</t>
  </si>
  <si>
    <t>USA (Michigan)</t>
  </si>
  <si>
    <t>USA (Minnesota)</t>
  </si>
  <si>
    <t>21 </t>
  </si>
  <si>
    <t>USA (Missouri)</t>
  </si>
  <si>
    <t>12 </t>
  </si>
  <si>
    <t>USA (New Jersey)</t>
  </si>
  <si>
    <t>USA (New York)</t>
  </si>
  <si>
    <t>USA (Ohio)</t>
  </si>
  <si>
    <t>USA (Oklahoma)</t>
  </si>
  <si>
    <t>USA (Pennsylvania)</t>
  </si>
  <si>
    <t>USA (South Carolina)</t>
  </si>
  <si>
    <t>USA (South Dakota)</t>
  </si>
  <si>
    <t>USA (Tennessee)</t>
  </si>
  <si>
    <t>USA (Texas)</t>
  </si>
  <si>
    <t>USA (Utah)</t>
  </si>
  <si>
    <t>USA (Virginia)</t>
  </si>
  <si>
    <t>USA (Washington)</t>
  </si>
  <si>
    <t>11 </t>
  </si>
  <si>
    <t>USA (Wisconsin)</t>
  </si>
  <si>
    <t>Total</t>
  </si>
  <si>
    <t>Pre-registered</t>
  </si>
  <si>
    <t>At the door</t>
  </si>
  <si>
    <t>Total attendance</t>
  </si>
  <si>
    <t>Signed up for following year</t>
  </si>
  <si>
    <t>No-shows</t>
  </si>
  <si>
    <t>Adv.</t>
  </si>
  <si>
    <t>C1</t>
  </si>
  <si>
    <t>C2</t>
  </si>
  <si>
    <t>C3A</t>
  </si>
  <si>
    <t>C3B</t>
  </si>
  <si>
    <t>Peel &amp; Trail</t>
  </si>
  <si>
    <t>Trail &amp; Peel</t>
  </si>
  <si>
    <t>Peel/Trail Off</t>
  </si>
  <si>
    <t>Checkmate</t>
  </si>
  <si>
    <t>Crossover Circulate</t>
  </si>
  <si>
    <t>Scoot &amp; Weave</t>
  </si>
  <si>
    <t>Outroll-Circulate</t>
  </si>
  <si>
    <t>Horseshoe Turn</t>
  </si>
  <si>
    <t>Blocks</t>
  </si>
  <si>
    <t>Butterfly's &amp; O's</t>
  </si>
  <si>
    <t>Tally Ho</t>
  </si>
  <si>
    <t>Disconnected</t>
  </si>
  <si>
    <t>Tandem base triangles</t>
  </si>
  <si>
    <t>Turn to a line</t>
  </si>
  <si>
    <t>Hocus Pocus</t>
  </si>
  <si>
    <t>Big Block</t>
  </si>
  <si>
    <t>Checkerboard/box</t>
  </si>
  <si>
    <t>Single File</t>
  </si>
  <si>
    <t>Single</t>
  </si>
  <si>
    <t>Triple Lines working</t>
  </si>
  <si>
    <t>Z concept</t>
  </si>
  <si>
    <t>Two-faced</t>
  </si>
  <si>
    <t>Mix/{anything} &amp; mix</t>
  </si>
  <si>
    <t>Once Removed</t>
  </si>
  <si>
    <t>Jay Concept</t>
  </si>
  <si>
    <t>Triple Lines/waves working</t>
  </si>
  <si>
    <t>Re-evaluate</t>
  </si>
  <si>
    <t>Plenty</t>
  </si>
  <si>
    <t>Wrap to D/HG/G/ILD</t>
  </si>
  <si>
    <t>Triple Trade</t>
  </si>
  <si>
    <t>Stretch concept</t>
  </si>
  <si>
    <t>Rotates</t>
  </si>
  <si>
    <t>Turn the Key</t>
  </si>
  <si>
    <t>SplPhntm W/L Shape change</t>
  </si>
  <si>
    <t>Spl. Counter rotate</t>
  </si>
  <si>
    <t>T-bones</t>
  </si>
  <si>
    <t>Own</t>
  </si>
  <si>
    <t>Oddly/Evenly</t>
  </si>
  <si>
    <t>Crossover circ.</t>
  </si>
  <si>
    <t>Percolate</t>
  </si>
  <si>
    <t>Checkpoint</t>
  </si>
  <si>
    <t>Motivate</t>
  </si>
  <si>
    <t>Beaus/Belles</t>
  </si>
  <si>
    <t>Phantoms</t>
  </si>
  <si>
    <t>Parallelograms/Offsets</t>
  </si>
  <si>
    <t>Release</t>
  </si>
  <si>
    <t>Reverse Order</t>
  </si>
  <si>
    <t>Rollovers to following year</t>
  </si>
  <si>
    <t>5 </t>
  </si>
  <si>
    <t>63 </t>
  </si>
  <si>
    <t>66 </t>
  </si>
  <si>
    <t>10 </t>
  </si>
  <si>
    <t>22 </t>
  </si>
  <si>
    <t>16 </t>
  </si>
  <si>
    <t>3 </t>
  </si>
  <si>
    <t>USA (North Carolina)</t>
  </si>
  <si>
    <t>28 </t>
  </si>
  <si>
    <t>383 </t>
  </si>
  <si>
    <t>Printed</t>
  </si>
  <si>
    <t>Used</t>
  </si>
  <si>
    <t>Flyers</t>
  </si>
  <si>
    <t>Program books</t>
  </si>
  <si>
    <t>Daily schedule</t>
  </si>
  <si>
    <t>Receipt cards</t>
  </si>
  <si>
    <t>No. of dancers</t>
  </si>
  <si>
    <t>Pre-reg for next year</t>
  </si>
  <si>
    <t>Walk-in reg form</t>
  </si>
  <si>
    <t>USA (Kansas)</t>
  </si>
  <si>
    <t>USA (Louisiana)</t>
  </si>
  <si>
    <t>USA (Massachusetts)</t>
  </si>
  <si>
    <t>USA (Nevada)</t>
  </si>
  <si>
    <t>USA (New Hampshire)</t>
  </si>
  <si>
    <t>USA (New Mexico)</t>
  </si>
  <si>
    <t>USA (Oregon)</t>
  </si>
  <si>
    <t>USA (Vermont)</t>
  </si>
  <si>
    <t>Any hand</t>
  </si>
  <si>
    <t>Anyone start</t>
  </si>
  <si>
    <t>Triple L/W/C</t>
  </si>
  <si>
    <t>Exchange Boxes</t>
  </si>
  <si>
    <t>Twosome</t>
  </si>
  <si>
    <t>Intro to T-Bones</t>
  </si>
  <si>
    <t>Switch the line</t>
  </si>
  <si>
    <t>Grand Chain 8</t>
  </si>
  <si>
    <t>Sets in Motion</t>
  </si>
  <si>
    <t>Polly Wally</t>
  </si>
  <si>
    <t>Reflected</t>
  </si>
  <si>
    <t>Left/Reverse calls</t>
  </si>
  <si>
    <t>Concentric</t>
  </si>
  <si>
    <t>Solid Concept</t>
  </si>
  <si>
    <t>Stable</t>
  </si>
  <si>
    <t>Lickety Split</t>
  </si>
  <si>
    <t>Wed-Thu</t>
  </si>
  <si>
    <t>Fri</t>
  </si>
  <si>
    <t>Sat</t>
  </si>
  <si>
    <t>Todd</t>
  </si>
  <si>
    <t>Barry</t>
  </si>
  <si>
    <t>Ross</t>
  </si>
  <si>
    <t>Sandie</t>
  </si>
  <si>
    <t>Vic</t>
  </si>
  <si>
    <t>Anne</t>
  </si>
  <si>
    <t>Lee</t>
  </si>
  <si>
    <t>Mike</t>
  </si>
  <si>
    <t>Ben</t>
  </si>
  <si>
    <t>Sparky</t>
  </si>
  <si>
    <t>Dave L</t>
  </si>
  <si>
    <t>The Action</t>
  </si>
  <si>
    <t>Pass &amp; Roll</t>
  </si>
  <si>
    <t>6x2 Acey Deucey</t>
  </si>
  <si>
    <t>Stretch</t>
  </si>
  <si>
    <t>John</t>
  </si>
  <si>
    <t>Fractional Exchanges</t>
  </si>
  <si>
    <t>Cross Chain Reaction</t>
  </si>
  <si>
    <t>Team Up</t>
  </si>
  <si>
    <t>Diagonal Box</t>
  </si>
  <si>
    <t>Split Counter Rotate</t>
  </si>
  <si>
    <t>Step &amp; Flip</t>
  </si>
  <si>
    <t>Siamese</t>
  </si>
  <si>
    <t>Turn to a Line</t>
  </si>
  <si>
    <t>Relocate</t>
  </si>
  <si>
    <t>Split Phantom Boxes</t>
  </si>
  <si>
    <t>Comments sheets</t>
  </si>
  <si>
    <t>Canada (British Columbia)</t>
  </si>
  <si>
    <t>Taiwan</t>
  </si>
  <si>
    <t>Computer sign-up sheets</t>
  </si>
  <si>
    <t>Singles rotation sheets</t>
  </si>
  <si>
    <t>As couples</t>
  </si>
  <si>
    <t>Mini busy</t>
  </si>
  <si>
    <t>All 4 couples</t>
  </si>
  <si>
    <t>Horseshoe turn</t>
  </si>
  <si>
    <t>Chain Reaction</t>
  </si>
  <si>
    <t>Press</t>
  </si>
  <si>
    <t>Step and fold</t>
  </si>
  <si>
    <t>Cross roll</t>
  </si>
  <si>
    <t>Triple Lines</t>
  </si>
  <si>
    <t>Linear Action</t>
  </si>
  <si>
    <t>Dodge (anything)</t>
  </si>
  <si>
    <t>John H</t>
  </si>
  <si>
    <t>Unwrap (anything)</t>
  </si>
  <si>
    <t>Parallelogram</t>
  </si>
  <si>
    <t>Dave W</t>
  </si>
  <si>
    <t>Big Blocks</t>
  </si>
  <si>
    <t>Twice</t>
  </si>
  <si>
    <t>Initially</t>
  </si>
  <si>
    <t>Finally</t>
  </si>
  <si>
    <t>Magic Wave</t>
  </si>
  <si>
    <t>Cross Cycle</t>
  </si>
  <si>
    <t>Reverse Checkpoint</t>
  </si>
  <si>
    <t>Cross Extend</t>
  </si>
  <si>
    <t>Revolve to a Wave</t>
  </si>
  <si>
    <t>All 4 couples/All 8</t>
  </si>
  <si>
    <t>Ian</t>
  </si>
  <si>
    <t>Turn and Deal</t>
  </si>
  <si>
    <t>Offsets &amp; crashing</t>
  </si>
  <si>
    <t>With the Flow</t>
  </si>
  <si>
    <t>Butterfly/O</t>
  </si>
  <si>
    <t>Fascinate/fascinating</t>
  </si>
  <si>
    <t>Perk Up</t>
  </si>
  <si>
    <t>Cross Flip the Line</t>
  </si>
  <si>
    <t>"But" concept</t>
  </si>
  <si>
    <t>Initially/Finally</t>
  </si>
  <si>
    <t>Initially/Finally w/pseudo concepts</t>
  </si>
  <si>
    <t>Computer number cards</t>
  </si>
  <si>
    <t>Fractionalizing calls</t>
  </si>
  <si>
    <t>Counter Rotate</t>
  </si>
  <si>
    <t>Reverse Crazy</t>
  </si>
  <si>
    <t>Lyentte</t>
  </si>
  <si>
    <t>Central</t>
  </si>
  <si>
    <t>Switch</t>
  </si>
  <si>
    <t>Scoot &amp; Plenty/Plenty</t>
  </si>
  <si>
    <t>Unwraps</t>
  </si>
  <si>
    <t>Triple Lines Working</t>
  </si>
  <si>
    <t>Lynette</t>
  </si>
  <si>
    <t>Dodge Circ</t>
  </si>
  <si>
    <t>Breaker</t>
  </si>
  <si>
    <t>Quick Step/Any</t>
  </si>
  <si>
    <t>Swing &amp; Mix/Mix</t>
  </si>
  <si>
    <t>Rob</t>
  </si>
  <si>
    <t>Hand sanitizer refills (650ml)</t>
  </si>
  <si>
    <t>Restaurant list</t>
  </si>
  <si>
    <t>300 (319)</t>
  </si>
  <si>
    <t>300 (350)</t>
  </si>
  <si>
    <t>Denmark</t>
  </si>
  <si>
    <t>Germany</t>
  </si>
  <si>
    <t>asked (printed)</t>
  </si>
  <si>
    <t>USA (District of Columbia)</t>
  </si>
  <si>
    <t>Switzerland</t>
  </si>
  <si>
    <t>Left handed</t>
  </si>
  <si>
    <t>Belle/Beau</t>
  </si>
  <si>
    <t>Intro to C1</t>
  </si>
  <si>
    <t>P-gram shape changers</t>
  </si>
  <si>
    <t>Own concept</t>
  </si>
  <si>
    <t>Finally concept</t>
  </si>
  <si>
    <t>Spl Phantom shape-changers</t>
  </si>
  <si>
    <t>Change Lanes</t>
  </si>
  <si>
    <t>Chase the Tag</t>
  </si>
  <si>
    <t>Any Tagging Call Scatter/Ch Thru</t>
  </si>
  <si>
    <t>Triple W/L working anyway</t>
  </si>
  <si>
    <t>Stretch - doing it smoothly</t>
  </si>
  <si>
    <t>Once removed</t>
  </si>
  <si>
    <t>Single file</t>
  </si>
  <si>
    <t>Anything</t>
  </si>
  <si>
    <t>Split phantom shape-changer</t>
  </si>
  <si>
    <t>Peel &amp; trail/Trail &amp; peel</t>
  </si>
  <si>
    <t>Triple box</t>
  </si>
  <si>
    <t>Mirror</t>
  </si>
  <si>
    <t>Chain reaction non-std</t>
  </si>
  <si>
    <t>Little/Plenty non-std</t>
  </si>
  <si>
    <t>Funny non-std</t>
  </si>
  <si>
    <t>Stretch - smoothly</t>
  </si>
  <si>
    <t>Parsing nested concepts</t>
  </si>
  <si>
    <t>Focus sessions not listed in program book</t>
  </si>
  <si>
    <t>Counter rotate</t>
  </si>
  <si>
    <t>Checker Board/Box</t>
  </si>
  <si>
    <t>Swing &amp; Circle</t>
  </si>
  <si>
    <t>Stagger</t>
  </si>
  <si>
    <t>Split Phantom</t>
  </si>
  <si>
    <t>Generous/Stingy</t>
  </si>
  <si>
    <t>R/L Roll to a Wave</t>
  </si>
  <si>
    <t>Grand extensions</t>
  </si>
  <si>
    <t>Triple Waves/Boxes</t>
  </si>
  <si>
    <t>Choice</t>
  </si>
  <si>
    <t>Split Phntm 1/4 Tags &amp; Diamonds</t>
  </si>
  <si>
    <t>300 (300)</t>
  </si>
  <si>
    <t>350 (360)</t>
  </si>
  <si>
    <t>300 (320)</t>
  </si>
  <si>
    <t>50 (55)</t>
  </si>
  <si>
    <t>200 (206)</t>
  </si>
  <si>
    <t>200 (205)</t>
  </si>
  <si>
    <t>City</t>
  </si>
  <si>
    <t>State</t>
  </si>
  <si>
    <t>Merion</t>
  </si>
  <si>
    <t>PA</t>
  </si>
  <si>
    <t>USA</t>
  </si>
  <si>
    <t>y</t>
  </si>
  <si>
    <t>Apache Junction</t>
  </si>
  <si>
    <t>AZ</t>
  </si>
  <si>
    <t>Alden</t>
  </si>
  <si>
    <t>MN</t>
  </si>
  <si>
    <t>Franklin Park</t>
  </si>
  <si>
    <t>IL</t>
  </si>
  <si>
    <t>Dayton</t>
  </si>
  <si>
    <t>OH</t>
  </si>
  <si>
    <t>Richmond Hill</t>
  </si>
  <si>
    <t>ON</t>
  </si>
  <si>
    <t>Canada</t>
  </si>
  <si>
    <t>New Hope</t>
  </si>
  <si>
    <t>Reseda</t>
  </si>
  <si>
    <t>CA</t>
  </si>
  <si>
    <t>Mission</t>
  </si>
  <si>
    <t>TX</t>
  </si>
  <si>
    <t>Somerville</t>
  </si>
  <si>
    <t>MA</t>
  </si>
  <si>
    <t>Waukesha</t>
  </si>
  <si>
    <t>WI</t>
  </si>
  <si>
    <t>Lakewood</t>
  </si>
  <si>
    <t>CO</t>
  </si>
  <si>
    <t>San Diego</t>
  </si>
  <si>
    <t>Alingsås</t>
  </si>
  <si>
    <t>Crown Point</t>
  </si>
  <si>
    <t>IN</t>
  </si>
  <si>
    <t>Sussex</t>
  </si>
  <si>
    <t>Missouri City</t>
  </si>
  <si>
    <t>Greenville</t>
  </si>
  <si>
    <t>SC</t>
  </si>
  <si>
    <t>Brighton</t>
  </si>
  <si>
    <t>MI</t>
  </si>
  <si>
    <t>Ipswich</t>
  </si>
  <si>
    <t>Suffolk</t>
  </si>
  <si>
    <t>England</t>
  </si>
  <si>
    <t>Jeffersonville</t>
  </si>
  <si>
    <t>Yorba Linda</t>
  </si>
  <si>
    <t>Alexandria</t>
  </si>
  <si>
    <t>VA</t>
  </si>
  <si>
    <t>Wilton Manors</t>
  </si>
  <si>
    <t>FL</t>
  </si>
  <si>
    <t>Oaklawn</t>
  </si>
  <si>
    <t>CT</t>
  </si>
  <si>
    <t>Westerville</t>
  </si>
  <si>
    <t>Raleigh</t>
  </si>
  <si>
    <t>NC</t>
  </si>
  <si>
    <t>Winnipeg</t>
  </si>
  <si>
    <t>MB</t>
  </si>
  <si>
    <t>Sioux Falls</t>
  </si>
  <si>
    <t>AD</t>
  </si>
  <si>
    <t>Sterling Heights</t>
  </si>
  <si>
    <t>Worcester</t>
  </si>
  <si>
    <t>Valley Cente</t>
  </si>
  <si>
    <t>Buffalo Grove</t>
  </si>
  <si>
    <t>Des Plaines</t>
  </si>
  <si>
    <t>Brookfield</t>
  </si>
  <si>
    <t>Colorado Springs</t>
  </si>
  <si>
    <t>Aurora</t>
  </si>
  <si>
    <t>Chapel Hill</t>
  </si>
  <si>
    <t>Inver Grove Heights</t>
  </si>
  <si>
    <t>Tucson</t>
  </si>
  <si>
    <t>Kode</t>
  </si>
  <si>
    <t>Spokane</t>
  </si>
  <si>
    <t>WA</t>
  </si>
  <si>
    <t>Leola</t>
  </si>
  <si>
    <t>Gr&amp;aoring;bo</t>
  </si>
  <si>
    <t xml:space="preserve">Torslanda </t>
  </si>
  <si>
    <t>Kelseyville</t>
  </si>
  <si>
    <t xml:space="preserve">Segeltorp </t>
  </si>
  <si>
    <t>Richardson</t>
  </si>
  <si>
    <t>Atlanta</t>
  </si>
  <si>
    <t>GA</t>
  </si>
  <si>
    <t>Maplewood</t>
  </si>
  <si>
    <t>Chicago</t>
  </si>
  <si>
    <t>Mount Prospect</t>
  </si>
  <si>
    <t>Newberry</t>
  </si>
  <si>
    <t>Bowling Green</t>
  </si>
  <si>
    <t>South Burlington</t>
  </si>
  <si>
    <t>VT</t>
  </si>
  <si>
    <t>Bethany</t>
  </si>
  <si>
    <t>OK</t>
  </si>
  <si>
    <t>Cincinnati</t>
  </si>
  <si>
    <t>Garden Ridge</t>
  </si>
  <si>
    <t>Copper Mountain</t>
  </si>
  <si>
    <t>Carrollton</t>
  </si>
  <si>
    <t>Starke</t>
  </si>
  <si>
    <t>Ankeny</t>
  </si>
  <si>
    <t>IA</t>
  </si>
  <si>
    <t>Carroll</t>
  </si>
  <si>
    <t>Poughkeepsie</t>
  </si>
  <si>
    <t>NY</t>
  </si>
  <si>
    <t>Los Olivos</t>
  </si>
  <si>
    <t>Belmont</t>
  </si>
  <si>
    <t>Cambridge</t>
  </si>
  <si>
    <t>Nashville</t>
  </si>
  <si>
    <t>TN</t>
  </si>
  <si>
    <t>Chico</t>
  </si>
  <si>
    <t>Richmond</t>
  </si>
  <si>
    <t>Toronto</t>
  </si>
  <si>
    <t>Portland</t>
  </si>
  <si>
    <t>OR</t>
  </si>
  <si>
    <t>Vancouver</t>
  </si>
  <si>
    <t>BC</t>
  </si>
  <si>
    <t>Marysville</t>
  </si>
  <si>
    <t>Tustin</t>
  </si>
  <si>
    <t>Prospect Heights</t>
  </si>
  <si>
    <t>West Caldwell</t>
  </si>
  <si>
    <t>NJ</t>
  </si>
  <si>
    <t>Santee</t>
  </si>
  <si>
    <t>Orangevale</t>
  </si>
  <si>
    <t>Dunn Loring</t>
  </si>
  <si>
    <t>Buena Park</t>
  </si>
  <si>
    <t>Naperville</t>
  </si>
  <si>
    <t>Louisville</t>
  </si>
  <si>
    <t>KY</t>
  </si>
  <si>
    <t>Sue</t>
  </si>
  <si>
    <t>Sharon</t>
  </si>
  <si>
    <t>Kelkheim-Fischbach</t>
  </si>
  <si>
    <t>Davis</t>
  </si>
  <si>
    <t>Indianapolis</t>
  </si>
  <si>
    <t>Sunnyvale</t>
  </si>
  <si>
    <t>Arden</t>
  </si>
  <si>
    <t>Huntington Beach</t>
  </si>
  <si>
    <t>Jersey City</t>
  </si>
  <si>
    <t>Conyers</t>
  </si>
  <si>
    <t>Stanford</t>
  </si>
  <si>
    <t>St. Charles</t>
  </si>
  <si>
    <t>MO</t>
  </si>
  <si>
    <t>Queensbury</t>
  </si>
  <si>
    <t>Riverside</t>
  </si>
  <si>
    <t>Milwaukee</t>
  </si>
  <si>
    <t>Chesterfield</t>
  </si>
  <si>
    <t>Denver</t>
  </si>
  <si>
    <t>St. John</t>
  </si>
  <si>
    <t xml:space="preserve">Roskilde </t>
  </si>
  <si>
    <t>Mesa</t>
  </si>
  <si>
    <t>Fishers</t>
  </si>
  <si>
    <t>Morton Grove</t>
  </si>
  <si>
    <t>Locust Grove</t>
  </si>
  <si>
    <t>Cudahy</t>
  </si>
  <si>
    <t>Kimmell</t>
  </si>
  <si>
    <t>San Francisco</t>
  </si>
  <si>
    <t>Albuquerque</t>
  </si>
  <si>
    <t>NM</t>
  </si>
  <si>
    <t>Spicewood</t>
  </si>
  <si>
    <t>Pittsboro</t>
  </si>
  <si>
    <t>Rockford</t>
  </si>
  <si>
    <t>San Jose</t>
  </si>
  <si>
    <t>Simi Valley</t>
  </si>
  <si>
    <t>Amarillo</t>
  </si>
  <si>
    <t xml:space="preserve">Aalborg </t>
  </si>
  <si>
    <t xml:space="preserve">Mölndal </t>
  </si>
  <si>
    <t>Morton</t>
  </si>
  <si>
    <t>Oklahoma City</t>
  </si>
  <si>
    <t>Sandy</t>
  </si>
  <si>
    <t>Westland</t>
  </si>
  <si>
    <t>Wellesley</t>
  </si>
  <si>
    <t>Bloomington</t>
  </si>
  <si>
    <t>Crest Hill</t>
  </si>
  <si>
    <t>San Antonio</t>
  </si>
  <si>
    <t>Lady Lake</t>
  </si>
  <si>
    <t>Derby</t>
  </si>
  <si>
    <t>KS</t>
  </si>
  <si>
    <t>Camdenton</t>
  </si>
  <si>
    <t>Livingston</t>
  </si>
  <si>
    <t>Metairie</t>
  </si>
  <si>
    <t>LA</t>
  </si>
  <si>
    <t>Mt. Prospect</t>
  </si>
  <si>
    <t>Fairfax</t>
  </si>
  <si>
    <t>Lansing</t>
  </si>
  <si>
    <t>Carson</t>
  </si>
  <si>
    <t>Punta Gorda</t>
  </si>
  <si>
    <t>Hurley</t>
  </si>
  <si>
    <t>W. Monroe</t>
  </si>
  <si>
    <t>Lima</t>
  </si>
  <si>
    <t>Somers</t>
  </si>
  <si>
    <t>Vaterstetten</t>
  </si>
  <si>
    <t>BY</t>
  </si>
  <si>
    <t>Aylesbury</t>
  </si>
  <si>
    <t>Bucks</t>
  </si>
  <si>
    <t>Daleville</t>
  </si>
  <si>
    <t>Clinton</t>
  </si>
  <si>
    <t>Waterville</t>
  </si>
  <si>
    <t>Hagersville</t>
  </si>
  <si>
    <t>Bristol</t>
  </si>
  <si>
    <t>Austin</t>
  </si>
  <si>
    <t>Greeley</t>
  </si>
  <si>
    <t>Racine</t>
  </si>
  <si>
    <t>Clacton-on-Sea</t>
  </si>
  <si>
    <t>Essex</t>
  </si>
  <si>
    <t>South Bend</t>
  </si>
  <si>
    <t>Wadsworth</t>
  </si>
  <si>
    <t>Fresno</t>
  </si>
  <si>
    <t>St Paul</t>
  </si>
  <si>
    <t>Tumba</t>
  </si>
  <si>
    <t>Rowland Heights</t>
  </si>
  <si>
    <t xml:space="preserve">Johanneshov </t>
  </si>
  <si>
    <t>Maple Plain</t>
  </si>
  <si>
    <t>Pharr</t>
  </si>
  <si>
    <t xml:space="preserve">Göteborg </t>
  </si>
  <si>
    <t>Brillion</t>
  </si>
  <si>
    <t>Battle Creek</t>
  </si>
  <si>
    <t>Foxborough</t>
  </si>
  <si>
    <t>Minneapolis</t>
  </si>
  <si>
    <t>Clive</t>
  </si>
  <si>
    <t>De Forest</t>
  </si>
  <si>
    <t>Maple Valley</t>
  </si>
  <si>
    <t>Fort Myers</t>
  </si>
  <si>
    <t>Sherman Oaks</t>
  </si>
  <si>
    <t>Seattle</t>
  </si>
  <si>
    <t>Ballwin</t>
  </si>
  <si>
    <t>Branson</t>
  </si>
  <si>
    <t>Willowbrook</t>
  </si>
  <si>
    <t>Poway</t>
  </si>
  <si>
    <t>Houston</t>
  </si>
  <si>
    <t xml:space="preserve">Angered </t>
  </si>
  <si>
    <t>St. Louis</t>
  </si>
  <si>
    <t>Shelbyville</t>
  </si>
  <si>
    <t>Castro Valley</t>
  </si>
  <si>
    <t>Westmont</t>
  </si>
  <si>
    <t>Nocona</t>
  </si>
  <si>
    <t>Westcliffe</t>
  </si>
  <si>
    <t>Lake Elmo</t>
  </si>
  <si>
    <t>Riverwoods</t>
  </si>
  <si>
    <t>Visalia</t>
  </si>
  <si>
    <t>Ocala</t>
  </si>
  <si>
    <t>Columbia Station</t>
  </si>
  <si>
    <t>Frederiksberg</t>
  </si>
  <si>
    <t>Pleasanton</t>
  </si>
  <si>
    <t>Palo Alto</t>
  </si>
  <si>
    <t>Mountain Home</t>
  </si>
  <si>
    <t>AR</t>
  </si>
  <si>
    <t>Greenfield</t>
  </si>
  <si>
    <t>Plant City</t>
  </si>
  <si>
    <t>Hubbard</t>
  </si>
  <si>
    <t>Grayling</t>
  </si>
  <si>
    <t>Ft Myers</t>
  </si>
  <si>
    <t>Ypsilanti</t>
  </si>
  <si>
    <t>South Ryegate</t>
  </si>
  <si>
    <t>Westminster</t>
  </si>
  <si>
    <t>Lake Villa</t>
  </si>
  <si>
    <t>Motosu shi</t>
  </si>
  <si>
    <t>Wheeling</t>
  </si>
  <si>
    <t>Richland</t>
  </si>
  <si>
    <t>Lacey</t>
  </si>
  <si>
    <t>Bellevue</t>
  </si>
  <si>
    <t>Warren</t>
  </si>
  <si>
    <t>South Milwaukee</t>
  </si>
  <si>
    <t>Dekalb</t>
  </si>
  <si>
    <t>Hampden</t>
  </si>
  <si>
    <t>ME</t>
  </si>
  <si>
    <t>Owatonna</t>
  </si>
  <si>
    <t>Plymouth</t>
  </si>
  <si>
    <t>Menlo Park</t>
  </si>
  <si>
    <t>Yuma</t>
  </si>
  <si>
    <t>Chandler</t>
  </si>
  <si>
    <t>Eureka</t>
  </si>
  <si>
    <t>Sun Tan Valley</t>
  </si>
  <si>
    <t>University Park</t>
  </si>
  <si>
    <t>2103 Clinton Ave., #C</t>
  </si>
  <si>
    <t>Highland Park</t>
  </si>
  <si>
    <t>Wilmette</t>
  </si>
  <si>
    <t>Manhattan Beach</t>
  </si>
  <si>
    <t>Simpsonville</t>
  </si>
  <si>
    <t>Orland Park</t>
  </si>
  <si>
    <t>Shizuoka shi</t>
  </si>
  <si>
    <t>Sterling</t>
  </si>
  <si>
    <t>Grand Forks</t>
  </si>
  <si>
    <t>Fairfield Glade</t>
  </si>
  <si>
    <t>Itasca</t>
  </si>
  <si>
    <t>Northfield</t>
  </si>
  <si>
    <t>14195 Rosario Road</t>
  </si>
  <si>
    <t>Bewdley</t>
  </si>
  <si>
    <t>Kankakee</t>
  </si>
  <si>
    <t>Laguna Beach</t>
  </si>
  <si>
    <t>Long Beach</t>
  </si>
  <si>
    <t>Georgetown</t>
  </si>
  <si>
    <t>Southlake</t>
  </si>
  <si>
    <t>Caledonia</t>
  </si>
  <si>
    <t>Sevenoaks</t>
  </si>
  <si>
    <t>Ashland</t>
  </si>
  <si>
    <t>UT</t>
  </si>
  <si>
    <t>Cortlandt Manor</t>
  </si>
  <si>
    <t>Berkeley Heights</t>
  </si>
  <si>
    <t>Willowdale</t>
  </si>
  <si>
    <t>Barrington</t>
  </si>
  <si>
    <t>Lake Tapps</t>
  </si>
  <si>
    <t>Cleves</t>
  </si>
  <si>
    <t>Berryville</t>
  </si>
  <si>
    <t>Andover</t>
  </si>
  <si>
    <t>Mankato</t>
  </si>
  <si>
    <t>Huntington</t>
  </si>
  <si>
    <t>College Park</t>
  </si>
  <si>
    <t>MacGregor</t>
  </si>
  <si>
    <t>Flint</t>
  </si>
  <si>
    <t>Worth</t>
  </si>
  <si>
    <t>Napierville</t>
  </si>
  <si>
    <t>Libertyville</t>
  </si>
  <si>
    <t>Alpharetta</t>
  </si>
  <si>
    <t>Fairfax Station</t>
  </si>
  <si>
    <t>Cypress</t>
  </si>
  <si>
    <t>Waterford</t>
  </si>
  <si>
    <t>Elburn</t>
  </si>
  <si>
    <t>Sudbury</t>
  </si>
  <si>
    <t>Howell</t>
  </si>
  <si>
    <t>El Monte</t>
  </si>
  <si>
    <t>Uniontown</t>
  </si>
  <si>
    <t>Yoder</t>
  </si>
  <si>
    <t>Andrews</t>
  </si>
  <si>
    <t>Fairfield</t>
  </si>
  <si>
    <t>Skokie</t>
  </si>
  <si>
    <t>Manchester</t>
  </si>
  <si>
    <t>MD</t>
  </si>
  <si>
    <t>Haverhill</t>
  </si>
  <si>
    <t>Chatsworth</t>
  </si>
  <si>
    <t>Marietta</t>
  </si>
  <si>
    <t>Springfield</t>
  </si>
  <si>
    <t>Virden</t>
  </si>
  <si>
    <t>Oak Lawn</t>
  </si>
  <si>
    <t>Prairie View</t>
  </si>
  <si>
    <t>Concord</t>
  </si>
  <si>
    <t>Sugar Land</t>
  </si>
  <si>
    <t>Deerfield</t>
  </si>
  <si>
    <t>Utica</t>
  </si>
  <si>
    <t>St Charles</t>
  </si>
  <si>
    <t>Montreal</t>
  </si>
  <si>
    <t>QC</t>
  </si>
  <si>
    <t>Hutchinson</t>
  </si>
  <si>
    <t>West Chester</t>
  </si>
  <si>
    <t>Lexington</t>
  </si>
  <si>
    <t>Acworth</t>
  </si>
  <si>
    <t>Morris</t>
  </si>
  <si>
    <t>South Holland</t>
  </si>
  <si>
    <t>Whittier</t>
  </si>
  <si>
    <t>Cicero</t>
  </si>
  <si>
    <t>Hollister</t>
  </si>
  <si>
    <t>Newton</t>
  </si>
  <si>
    <t>Nagoya shi</t>
  </si>
  <si>
    <t>Schaumburg</t>
  </si>
  <si>
    <t>Sunbury</t>
  </si>
  <si>
    <t>Warrenville</t>
  </si>
  <si>
    <t>Murphy</t>
  </si>
  <si>
    <t xml:space="preserve">Nara </t>
  </si>
  <si>
    <t>Sacramento</t>
  </si>
  <si>
    <t>West Ossipee</t>
  </si>
  <si>
    <t>NH</t>
  </si>
  <si>
    <t>Chalfont</t>
  </si>
  <si>
    <t>St. Petersburg</t>
  </si>
  <si>
    <t>Chiba-shi</t>
  </si>
  <si>
    <t>Hinckley</t>
  </si>
  <si>
    <t>Columbus</t>
  </si>
  <si>
    <t>Hammond</t>
  </si>
  <si>
    <t>Kitchener</t>
  </si>
  <si>
    <t>Gedved</t>
  </si>
  <si>
    <t>Lake Isabella</t>
  </si>
  <si>
    <t>Renton</t>
  </si>
  <si>
    <t>Sebastopol</t>
  </si>
  <si>
    <t>Stouby</t>
  </si>
  <si>
    <t>Saline</t>
  </si>
  <si>
    <t>Norman</t>
  </si>
  <si>
    <t>Rolla</t>
  </si>
  <si>
    <t>Lake Sherwood</t>
  </si>
  <si>
    <t>Neutraubling</t>
  </si>
  <si>
    <t>Washington</t>
  </si>
  <si>
    <t>DC</t>
  </si>
  <si>
    <t>Woodland Hills</t>
  </si>
  <si>
    <t>Chichester</t>
  </si>
  <si>
    <t>W Sussex</t>
  </si>
  <si>
    <t>Decatur</t>
  </si>
  <si>
    <t>Flower Mound</t>
  </si>
  <si>
    <t>Murfreesboro</t>
  </si>
  <si>
    <t>Onsala</t>
  </si>
  <si>
    <t>Brownsville</t>
  </si>
  <si>
    <t>Evanston</t>
  </si>
  <si>
    <t>Frankenmuth</t>
  </si>
  <si>
    <t>SD</t>
  </si>
  <si>
    <t>Las Vegas</t>
  </si>
  <si>
    <t>NV</t>
  </si>
  <si>
    <t>Petaluma</t>
  </si>
  <si>
    <t>St Louis</t>
  </si>
  <si>
    <t>Stillman Valley</t>
  </si>
  <si>
    <t>Schoharie</t>
  </si>
  <si>
    <t>Ellicott City</t>
  </si>
  <si>
    <t>Moreno Valley</t>
  </si>
  <si>
    <t>Thousand Oaks</t>
  </si>
  <si>
    <t>Lawrence</t>
  </si>
  <si>
    <t>Glendora</t>
  </si>
  <si>
    <t>Round Lake</t>
  </si>
  <si>
    <t>Bartow</t>
  </si>
  <si>
    <t>Burke</t>
  </si>
  <si>
    <t>Toledo</t>
  </si>
  <si>
    <t>Las Cruces</t>
  </si>
  <si>
    <t>Belton</t>
  </si>
  <si>
    <t>Daly City</t>
  </si>
  <si>
    <t>Rietheim-Weilheim</t>
  </si>
  <si>
    <t>BW</t>
  </si>
  <si>
    <t>Hot Springs Village</t>
  </si>
  <si>
    <t>Bella Vista</t>
  </si>
  <si>
    <t>Danville</t>
  </si>
  <si>
    <t>High Wycombe</t>
  </si>
  <si>
    <t>Ottawa</t>
  </si>
  <si>
    <t>Arlington Heights</t>
  </si>
  <si>
    <t>Beloit</t>
  </si>
  <si>
    <t>Hamburg</t>
  </si>
  <si>
    <t>HH</t>
  </si>
  <si>
    <t>Taastrup</t>
  </si>
  <si>
    <t>Creedmoor</t>
  </si>
  <si>
    <t>Duncanville</t>
  </si>
  <si>
    <t>Lititz</t>
  </si>
  <si>
    <t>Mansfield</t>
  </si>
  <si>
    <t>State College</t>
  </si>
  <si>
    <t>Altadena</t>
  </si>
  <si>
    <t>Riverview</t>
  </si>
  <si>
    <t>Longmont</t>
  </si>
  <si>
    <t>Edenburg</t>
  </si>
  <si>
    <t>Oshawa</t>
  </si>
  <si>
    <t>Appleton</t>
  </si>
  <si>
    <t>Holly</t>
  </si>
  <si>
    <t>Glendale Heights</t>
  </si>
  <si>
    <t>West Hills</t>
  </si>
  <si>
    <t>Boynton Beach</t>
  </si>
  <si>
    <t>Elmhurst</t>
  </si>
  <si>
    <t>Shizuoka-shi</t>
  </si>
  <si>
    <t>Smithville</t>
  </si>
  <si>
    <t>Komatu-shi</t>
  </si>
  <si>
    <t>New Orleans</t>
  </si>
  <si>
    <t>New Philadelphia</t>
  </si>
  <si>
    <t>Gilbert</t>
  </si>
  <si>
    <t>Detroit</t>
  </si>
  <si>
    <t>Freehold</t>
  </si>
  <si>
    <t>Knaresborough</t>
  </si>
  <si>
    <t>N Yorkshire</t>
  </si>
  <si>
    <t>Ichinomiya-shi</t>
  </si>
  <si>
    <t>Conifer</t>
  </si>
  <si>
    <t>Lake St. Louis</t>
  </si>
  <si>
    <t>Tryon</t>
  </si>
  <si>
    <t>New Berlin</t>
  </si>
  <si>
    <t>Silver Spring</t>
  </si>
  <si>
    <t>Glen Ellyn</t>
  </si>
  <si>
    <t>Kobe-shi</t>
  </si>
  <si>
    <t>Sarasota</t>
  </si>
  <si>
    <t>South Barrington</t>
  </si>
  <si>
    <t>Windom</t>
  </si>
  <si>
    <t>Asheville</t>
  </si>
  <si>
    <t>Los Altos</t>
  </si>
  <si>
    <t xml:space="preserve">Hjoerring </t>
  </si>
  <si>
    <t>Oakland</t>
  </si>
  <si>
    <t>Rochester</t>
  </si>
  <si>
    <t>Johnson Creek</t>
  </si>
  <si>
    <t>Kirtland</t>
  </si>
  <si>
    <t>Jonesborough</t>
  </si>
  <si>
    <t>Santa Rosa</t>
  </si>
  <si>
    <t>Van Nuys</t>
  </si>
  <si>
    <t>Beach Park</t>
  </si>
  <si>
    <t>Elida</t>
  </si>
  <si>
    <t>Dickinson</t>
  </si>
  <si>
    <t>Taipei</t>
  </si>
  <si>
    <t>West Chicago</t>
  </si>
  <si>
    <t>Titusville</t>
  </si>
  <si>
    <t>Prior Lake</t>
  </si>
  <si>
    <t>Haegendorf</t>
  </si>
  <si>
    <t>Solothurn</t>
  </si>
  <si>
    <t>Los Alamitos</t>
  </si>
  <si>
    <t>Lawrencetown</t>
  </si>
  <si>
    <t>NS</t>
  </si>
  <si>
    <t>Grove City</t>
  </si>
  <si>
    <t>Spotsylvania</t>
  </si>
  <si>
    <t>Ruston</t>
  </si>
  <si>
    <t>Örebro</t>
  </si>
  <si>
    <t>Massapequa</t>
  </si>
  <si>
    <t>Hoffman Estates</t>
  </si>
  <si>
    <t>Cerritos</t>
  </si>
  <si>
    <t>Morgan Hill</t>
  </si>
  <si>
    <t>Williamsburg</t>
  </si>
  <si>
    <t>Spofford</t>
  </si>
  <si>
    <t>Bountiful</t>
  </si>
  <si>
    <t>Athens</t>
  </si>
  <si>
    <t>AL</t>
  </si>
  <si>
    <t>Painesville</t>
  </si>
  <si>
    <t>Erie</t>
  </si>
  <si>
    <t>Lawrenceburg</t>
  </si>
  <si>
    <t>300 (302)</t>
  </si>
  <si>
    <t>350 (359)</t>
  </si>
  <si>
    <t>300 (310)</t>
  </si>
  <si>
    <t>50 (60)</t>
  </si>
  <si>
    <t>200 (222)</t>
  </si>
  <si>
    <t>250 (320)</t>
  </si>
  <si>
    <t>Start/Finish</t>
  </si>
  <si>
    <t>Replace/Interrupt</t>
  </si>
  <si>
    <t>Parallelogram/Offsets</t>
  </si>
  <si>
    <t>Darryl</t>
  </si>
  <si>
    <t>Echo</t>
  </si>
  <si>
    <t>Twosomes</t>
  </si>
  <si>
    <t>Zig Zag</t>
  </si>
  <si>
    <t>Cross Concentric</t>
  </si>
  <si>
    <t>Quadruple formations</t>
  </si>
  <si>
    <t>USA (Connecticut)</t>
  </si>
  <si>
    <t>USA (Mississippi)</t>
  </si>
  <si>
    <t>Transfer and</t>
  </si>
  <si>
    <t>Turn To A Line</t>
  </si>
  <si>
    <t>Lock 'Em Up</t>
  </si>
  <si>
    <t>Finish</t>
  </si>
  <si>
    <t>Own Concept</t>
  </si>
  <si>
    <t>Secondly/Thirdly/Fourthly</t>
  </si>
  <si>
    <t>T-Bones</t>
  </si>
  <si>
    <t>Stingy/Generous</t>
  </si>
  <si>
    <t>300 (303)</t>
  </si>
  <si>
    <t>300 (305)</t>
  </si>
  <si>
    <t>50 (66)</t>
  </si>
  <si>
    <t>200 (209)</t>
  </si>
  <si>
    <t>250 (252)</t>
  </si>
  <si>
    <t>The Windmill</t>
  </si>
  <si>
    <t>Single Wheel</t>
  </si>
  <si>
    <t>&lt;anything&gt; &amp; circle</t>
  </si>
  <si>
    <t>Catch &lt;anything&gt;</t>
  </si>
  <si>
    <t>Bronc</t>
  </si>
  <si>
    <t>Jay (R/L/Front/Back)</t>
  </si>
  <si>
    <t>"Z"</t>
  </si>
  <si>
    <t>Square breathing</t>
  </si>
  <si>
    <t>But concept</t>
  </si>
  <si>
    <t>Split phantom lines/waves</t>
  </si>
  <si>
    <t>Once removed (shape-change/3x1 triangles)</t>
  </si>
  <si>
    <t>Interlocked little/plenty</t>
  </si>
  <si>
    <t>Phantom L/W/C/Boxes w/shape-changing</t>
  </si>
  <si>
    <t>Fri-Sat</t>
  </si>
  <si>
    <t>300(302)</t>
  </si>
  <si>
    <t>350(353)</t>
  </si>
  <si>
    <t>350(360)</t>
  </si>
  <si>
    <t>50(58)</t>
  </si>
  <si>
    <t>200(222)</t>
  </si>
  <si>
    <t>75(80)</t>
  </si>
  <si>
    <t>250(259)</t>
  </si>
  <si>
    <t>Country</t>
  </si>
  <si>
    <t>New London</t>
  </si>
  <si>
    <t>Kingston</t>
  </si>
  <si>
    <t>Crossville</t>
  </si>
  <si>
    <t>Lakeland</t>
  </si>
  <si>
    <t>Chattanooga</t>
  </si>
  <si>
    <t>Ashburn</t>
  </si>
  <si>
    <t>Lenoir City</t>
  </si>
  <si>
    <t>Farmington</t>
  </si>
  <si>
    <t>Huntsville</t>
  </si>
  <si>
    <t>Phoenix</t>
  </si>
  <si>
    <t>Shizuoka-ken</t>
  </si>
  <si>
    <t>Guelph</t>
  </si>
  <si>
    <t>Bulverde</t>
  </si>
  <si>
    <t>Oregon City</t>
  </si>
  <si>
    <t>Newland</t>
  </si>
  <si>
    <t>Park Ridge</t>
  </si>
  <si>
    <t>Corbin</t>
  </si>
  <si>
    <t>Lakefield</t>
  </si>
  <si>
    <t>Flat Rock</t>
  </si>
  <si>
    <t>Novi</t>
  </si>
  <si>
    <t>Olive Branch</t>
  </si>
  <si>
    <t>MS</t>
  </si>
  <si>
    <t>Euclid</t>
  </si>
  <si>
    <t>Tilehurst</t>
  </si>
  <si>
    <t>Troy</t>
  </si>
  <si>
    <t>Champaign</t>
  </si>
  <si>
    <t>Hackensack</t>
  </si>
  <si>
    <t>Johnsburg</t>
  </si>
  <si>
    <t>Los Angeles</t>
  </si>
  <si>
    <t>Oxon Hill</t>
  </si>
  <si>
    <t>New Braunfels</t>
  </si>
  <si>
    <t>Columbia</t>
  </si>
  <si>
    <t>Australia</t>
  </si>
  <si>
    <t>Ron Almond &amp; Ming Lim</t>
  </si>
  <si>
    <t>C. Scott Ananian &amp; Jessica Wong</t>
  </si>
  <si>
    <t>Rod Anderson &amp; Hal Anker</t>
  </si>
  <si>
    <t>Jeff Barlow &amp; Dennis Moore</t>
  </si>
  <si>
    <t>Shelly Begel &amp; Eric Taylor</t>
  </si>
  <si>
    <t>Barbara Bibb &amp; Bob Heuer</t>
  </si>
  <si>
    <t>Harlan Bowen &amp; Jean Reisenauer</t>
  </si>
  <si>
    <t>Adrienne Broadwater &amp; Bill Shomette</t>
  </si>
  <si>
    <t>Donna Brogan &amp; Z.T. Daniels</t>
  </si>
  <si>
    <t>Clara Chesebro &amp; Fred Koehler</t>
  </si>
  <si>
    <t>George Chow &amp; Brian Arnzen</t>
  </si>
  <si>
    <t>Robert Cover &amp; Bonnie Lepoff</t>
  </si>
  <si>
    <t>Charlie Davis &amp; Jeanette Bagley</t>
  </si>
  <si>
    <t>Laura Dean &amp; Janet Chuang</t>
  </si>
  <si>
    <t>Joe Dehn &amp; Mary Gingell</t>
  </si>
  <si>
    <t>Don Dilges &amp; Richard Braatz</t>
  </si>
  <si>
    <t>Molly Dominguez &amp; Bob Sandefur</t>
  </si>
  <si>
    <t>Randy Dougherty &amp; Darleene Voosten</t>
  </si>
  <si>
    <t>Donald Drehobl &amp; Patricia Reed</t>
  </si>
  <si>
    <t>Bob Drittler &amp; Nancy Kovalak</t>
  </si>
  <si>
    <t>Ed Egenias &amp; Tom Johnson</t>
  </si>
  <si>
    <t>George Ferguson &amp; Sandy McIntire</t>
  </si>
  <si>
    <t>Jack Frickey &amp; Cheryl Corrigan</t>
  </si>
  <si>
    <t>Pete Gardner &amp; Susan Phillips</t>
  </si>
  <si>
    <t>Herb Gloutney &amp; Bruce Harrigan</t>
  </si>
  <si>
    <t>Jerry Gosney &amp; Carol Beebe</t>
  </si>
  <si>
    <t>Neale Grasham &amp; Richard Tuck</t>
  </si>
  <si>
    <t>Karen Gray &amp; Dick Moss</t>
  </si>
  <si>
    <t>Dave Grinnell &amp; Karel Dixon</t>
  </si>
  <si>
    <t>Arne Gustavsson &amp; Birgit Hedlund</t>
  </si>
  <si>
    <t>Bob Guthrie &amp; Sue Fisher</t>
  </si>
  <si>
    <t>Chris Hall &amp; Marilyn Vialle</t>
  </si>
  <si>
    <t>Jack Hardin &amp; Thal Critchfield</t>
  </si>
  <si>
    <t>Dinah Hartley &amp; Jonica Keel</t>
  </si>
  <si>
    <t>Bryan Henry &amp; Elaine Bollman</t>
  </si>
  <si>
    <t>Julia Hoffman &amp; Paul Libis</t>
  </si>
  <si>
    <t xml:space="preserve">Jan Hoover &amp; Ray Olszewski </t>
  </si>
  <si>
    <t>Bob Jervis &amp; Sheila Wilding</t>
  </si>
  <si>
    <t>Kathy Johns &amp; John Kohler</t>
  </si>
  <si>
    <t>Ethel Johnson &amp; Jim Poorman</t>
  </si>
  <si>
    <t>Sue Kayton &amp; Michael Barclay</t>
  </si>
  <si>
    <t>Peter Kimmel &amp; Joel Iott</t>
  </si>
  <si>
    <t>Barbara Lane &amp; David Moorhouse</t>
  </si>
  <si>
    <t>Chuck Lashley &amp; Shari Parsons</t>
  </si>
  <si>
    <t>Owen LeGare &amp; Sharon Dugdale</t>
  </si>
  <si>
    <t>Ron Libby &amp; Pat Little</t>
  </si>
  <si>
    <t>Christina Lorenzo &amp; Eric McKee</t>
  </si>
  <si>
    <t>Michael Maltenfort &amp; John Glover</t>
  </si>
  <si>
    <t>Bill Mann &amp; Nancy Meyer</t>
  </si>
  <si>
    <t>Doren McBroom &amp; Beth Brackett</t>
  </si>
  <si>
    <t>Larry M McDougal &amp; Marian Kulesa</t>
  </si>
  <si>
    <t>Jim McMasters &amp; Barbara Bryan</t>
  </si>
  <si>
    <t>Arnold McPhaden &amp; Bridget Cairns-McPhaden</t>
  </si>
  <si>
    <t>Richard Meyer &amp; Carol Biard</t>
  </si>
  <si>
    <t>Osamu Miyabe &amp; Chris Homer</t>
  </si>
  <si>
    <t>Don Moger &amp; Avena Smolkin</t>
  </si>
  <si>
    <t>Linda Molloy &amp; Ed White</t>
  </si>
  <si>
    <t>Kay Moltzen &amp; Richard Dumler</t>
  </si>
  <si>
    <t>Mary Montgomery &amp; Bud Schardein</t>
  </si>
  <si>
    <t>Marie Mota &amp; Dick Julian</t>
  </si>
  <si>
    <t>Sidney Nelson &amp; Rosa L Walker</t>
  </si>
  <si>
    <t>Nancy Niemann &amp; Ronnie Riha</t>
  </si>
  <si>
    <t>John O'Grady &amp; Leo Champagne</t>
  </si>
  <si>
    <t>Linda Perrine &amp; Steve Stout</t>
  </si>
  <si>
    <t>Cally Perry &amp; Andy Latto</t>
  </si>
  <si>
    <t>Ron Ralston &amp; Reba Denny</t>
  </si>
  <si>
    <t>Blair Reid &amp; Anne McKean</t>
  </si>
  <si>
    <t>Suzy Ries &amp; Richard Wells</t>
  </si>
  <si>
    <t>James Rodgers &amp; Adrian Goldman</t>
  </si>
  <si>
    <t>Bruce Roe &amp; Joan Stehulak</t>
  </si>
  <si>
    <t>Pat Rothwell &amp; Norm Taylor</t>
  </si>
  <si>
    <t>Barbara Sallach &amp; Dick Harmon</t>
  </si>
  <si>
    <t>Manfred Schorer &amp; Sharolyn Bermele</t>
  </si>
  <si>
    <t>Martin Shumacher &amp; Andrea Trotz</t>
  </si>
  <si>
    <t>Chariss Smith &amp; Carl Luhrs</t>
  </si>
  <si>
    <t>Tom Socolofsky &amp; Annamarie DeBella</t>
  </si>
  <si>
    <t>Pauline Taquino &amp; Dany Moragne</t>
  </si>
  <si>
    <t>Connie Thousand &amp; Roger Byelick</t>
  </si>
  <si>
    <t>Vince Treague &amp; Cherie Raffel</t>
  </si>
  <si>
    <t>Pat Trever &amp; Sandra Richards</t>
  </si>
  <si>
    <t>Steve Trump &amp; Judy Vajda</t>
  </si>
  <si>
    <t>Geraldine Upshaw &amp; Sheila Rawlings</t>
  </si>
  <si>
    <t>Marketa Valterova &amp; Joe Foley</t>
  </si>
  <si>
    <t>Bill van Melle &amp; Patricia Ho</t>
  </si>
  <si>
    <t>Lotte Vangsgaard &amp; Hanne Frost</t>
  </si>
  <si>
    <t>Welton "Jake" Warkentin &amp; Jo Hayden</t>
  </si>
  <si>
    <t>Conrad Yanis &amp; Carol Patten</t>
  </si>
  <si>
    <t>David Ackerman</t>
  </si>
  <si>
    <t>Joyce Ackerman</t>
  </si>
  <si>
    <t>Ernie &amp; Janet Ailor</t>
  </si>
  <si>
    <t>Chuck Aldrich</t>
  </si>
  <si>
    <t>Jean Alesi</t>
  </si>
  <si>
    <t>Ken &amp; Myrna Allen</t>
  </si>
  <si>
    <t>Rebecca Alonso</t>
  </si>
  <si>
    <t>Robert Ameeti</t>
  </si>
  <si>
    <t>Bill &amp; Wendy Amesbury</t>
  </si>
  <si>
    <t>Dick &amp; Marty Anderson</t>
  </si>
  <si>
    <t>John Anderson</t>
  </si>
  <si>
    <t>Patrik Andersson</t>
  </si>
  <si>
    <t>Keith &amp; Jo Arnold</t>
  </si>
  <si>
    <t>Dick &amp; Betty Artrip</t>
  </si>
  <si>
    <t>David Avery</t>
  </si>
  <si>
    <t>Dick &amp; Charlene Axtell</t>
  </si>
  <si>
    <t>George &amp; Macky Bachelor</t>
  </si>
  <si>
    <t>Jean Ballinger</t>
  </si>
  <si>
    <t>Joe &amp; Margaret Baker</t>
  </si>
  <si>
    <t>Linda Bamforth</t>
  </si>
  <si>
    <t>Michael Bandoian</t>
  </si>
  <si>
    <t>George &amp; Sally Barber</t>
  </si>
  <si>
    <t>Eileen Barone</t>
  </si>
  <si>
    <t>Mary Barrett</t>
  </si>
  <si>
    <t>Vance &amp; Jackie Baugher</t>
  </si>
  <si>
    <t>Dan &amp; Nena Bauman</t>
  </si>
  <si>
    <t>Sarah &amp; Glen Baumgardner</t>
  </si>
  <si>
    <t>Jim &amp; Lynne Baxter</t>
  </si>
  <si>
    <t>Jim Baxter</t>
  </si>
  <si>
    <t>Lanny &amp; Sheryl Beam</t>
  </si>
  <si>
    <t>Jerry &amp; Pat Bebernick</t>
  </si>
  <si>
    <t>Udo E &amp; Heike Bechtlüft</t>
  </si>
  <si>
    <t>Joseph Beck</t>
  </si>
  <si>
    <t>Bob &amp; Peggy Bednar</t>
  </si>
  <si>
    <t>Shelly Begel</t>
  </si>
  <si>
    <t>Carl &amp; Joan Bennett</t>
  </si>
  <si>
    <t>Lee Bennett</t>
  </si>
  <si>
    <t>Leonard &amp; Joan Bennett</t>
  </si>
  <si>
    <t>Marilyn Berg</t>
  </si>
  <si>
    <t>Pete &amp; Judie Berger</t>
  </si>
  <si>
    <t>Bob &amp; Garnet Bina</t>
  </si>
  <si>
    <t>Chuck Bjore</t>
  </si>
  <si>
    <t>Mats &amp; Anna-Lena Björkman</t>
  </si>
  <si>
    <t>Jim &amp; Barbara Blencoe</t>
  </si>
  <si>
    <t>Paul &amp; Evelyn Bollinger</t>
  </si>
  <si>
    <t>Marianne Borgström</t>
  </si>
  <si>
    <t>Eric &amp; Gunnel Bowall</t>
  </si>
  <si>
    <t>John &amp; Bonnie Branch</t>
  </si>
  <si>
    <t>Birgitta Breitholtz</t>
  </si>
  <si>
    <t>Karen &amp; Randy Brooks</t>
  </si>
  <si>
    <t>Michael Brown</t>
  </si>
  <si>
    <t>Bill &amp; Beverly Bublitz</t>
  </si>
  <si>
    <t>Chip &amp; Peggy Buckheister</t>
  </si>
  <si>
    <t>Lewis &amp; Ruah Buckingham</t>
  </si>
  <si>
    <t>Al &amp; Linda Burns</t>
  </si>
  <si>
    <t>Beverly Burrow</t>
  </si>
  <si>
    <t>Larry Busby</t>
  </si>
  <si>
    <t>Janet Bussey</t>
  </si>
  <si>
    <t>Dale &amp; Pat Butler</t>
  </si>
  <si>
    <t>Greg Caetano</t>
  </si>
  <si>
    <t>Patricia &amp; Clyde Campbell</t>
  </si>
  <si>
    <t>Loreen Canon</t>
  </si>
  <si>
    <t>Rachel Carey</t>
  </si>
  <si>
    <t>Russ &amp; Marilyn Carlson</t>
  </si>
  <si>
    <t>Jim &amp; Ronni Carroll</t>
  </si>
  <si>
    <t>Hal &amp; Dorothy Case</t>
  </si>
  <si>
    <t>Bob &amp; Cynthia Casebolt</t>
  </si>
  <si>
    <t>Caitlyn Ceder</t>
  </si>
  <si>
    <t>Joseph &amp; Shirley Cerdena</t>
  </si>
  <si>
    <t>Kevin Chen</t>
  </si>
  <si>
    <t>Clara Chesebro</t>
  </si>
  <si>
    <t>Connie Chevalier</t>
  </si>
  <si>
    <t>John &amp; Ginnie Chin</t>
  </si>
  <si>
    <t>Andy Chong</t>
  </si>
  <si>
    <t>Len Christiansen</t>
  </si>
  <si>
    <t>Diane Christoforo</t>
  </si>
  <si>
    <t>Janet Chuang</t>
  </si>
  <si>
    <t>Fred J &amp; Diane B Cicciu</t>
  </si>
  <si>
    <t>Debbie Cina</t>
  </si>
  <si>
    <t>Samantha &amp; Marina Cina</t>
  </si>
  <si>
    <t>Jeffrey Ciolino</t>
  </si>
  <si>
    <t>Jannine L Clemons</t>
  </si>
  <si>
    <t>Jane Clewe</t>
  </si>
  <si>
    <t>Ray &amp; JoAnn Clow</t>
  </si>
  <si>
    <t>Walter &amp; Sissie Coffman</t>
  </si>
  <si>
    <t>Pete &amp; Syl Collette</t>
  </si>
  <si>
    <t>Bruce &amp; Judy Conant</t>
  </si>
  <si>
    <t>Dick &amp; Arlene Cook</t>
  </si>
  <si>
    <t>Cheryl Corrigan</t>
  </si>
  <si>
    <t>Barbara Ray Couzens</t>
  </si>
  <si>
    <t>Bruce Crabtree</t>
  </si>
  <si>
    <t>Don &amp; Mary Ann Cronauer</t>
  </si>
  <si>
    <t>Larry &amp; Mary Curtis</t>
  </si>
  <si>
    <t>Sue Curtis</t>
  </si>
  <si>
    <t>Knowles &amp; Rebecca Curwen</t>
  </si>
  <si>
    <t>Erika &amp; Bernhard Czommer</t>
  </si>
  <si>
    <t>Paul Damian</t>
  </si>
  <si>
    <t>Billy Ray &amp; Sinda Daugherty</t>
  </si>
  <si>
    <t>Jerry &amp; Bonnie Davis</t>
  </si>
  <si>
    <t>Phil Davis</t>
  </si>
  <si>
    <t>Steve &amp; Dale Davis</t>
  </si>
  <si>
    <t>Sue Davis</t>
  </si>
  <si>
    <t>Robert Dawalt</t>
  </si>
  <si>
    <t>T.W. Dean</t>
  </si>
  <si>
    <t>Roger &amp; Marcie Denzin</t>
  </si>
  <si>
    <t>Sharlene Depold</t>
  </si>
  <si>
    <t>John DeProsperis</t>
  </si>
  <si>
    <t>Marilyn Dlesk</t>
  </si>
  <si>
    <t>Jackie Dohm</t>
  </si>
  <si>
    <t>Norb &amp; Pat Donsbach</t>
  </si>
  <si>
    <t>Lis Donstrup</t>
  </si>
  <si>
    <t>David Dooley</t>
  </si>
  <si>
    <t>Dick &amp; Mary Ann Drake</t>
  </si>
  <si>
    <t>Ernie &amp; Deanna Dvorak</t>
  </si>
  <si>
    <t>Robert &amp; Roxanne Dwyer</t>
  </si>
  <si>
    <t>Richard &amp; Reva Edwards</t>
  </si>
  <si>
    <t>Ed Egenias</t>
  </si>
  <si>
    <t>Tom &amp; Elaine Ehrhorn</t>
  </si>
  <si>
    <t>Dennis &amp; Nancy Ellison</t>
  </si>
  <si>
    <t>Gene &amp; Betty Embry</t>
  </si>
  <si>
    <t>Robert &amp; Marilyn Erickson</t>
  </si>
  <si>
    <t>Leon &amp; Judi Eskenazi</t>
  </si>
  <si>
    <t>Nick &amp; Carol Esser</t>
  </si>
  <si>
    <t>James &amp; Starla Evans</t>
  </si>
  <si>
    <t>Dan &amp; Terri Everhart</t>
  </si>
  <si>
    <t>Michael &amp; Mona Fagerberg</t>
  </si>
  <si>
    <t>George &amp; Carmen V Fanta</t>
  </si>
  <si>
    <t>Åke &amp; Eva Falk</t>
  </si>
  <si>
    <t>Bonnie Farmer</t>
  </si>
  <si>
    <t>Caroline Fifield</t>
  </si>
  <si>
    <t>Benji Fisher</t>
  </si>
  <si>
    <t>Leonard Fisher</t>
  </si>
  <si>
    <t>Ginda Fisher</t>
  </si>
  <si>
    <t>Jane &amp; Charlie Fisher</t>
  </si>
  <si>
    <t>Marvin Fishman</t>
  </si>
  <si>
    <t>Tom &amp; Jackie Fitzgerald</t>
  </si>
  <si>
    <t>Jerry &amp; Anne Fleming</t>
  </si>
  <si>
    <t>Harry &amp; Pat Forbes</t>
  </si>
  <si>
    <t>Ed &amp; Pat Forguson</t>
  </si>
  <si>
    <t>Larry &amp; Carol Foxworthy</t>
  </si>
  <si>
    <t>Dana &amp; Barbara France</t>
  </si>
  <si>
    <t>Don &amp; Frannie France</t>
  </si>
  <si>
    <t>Mary Freimanis</t>
  </si>
  <si>
    <t>Robert French</t>
  </si>
  <si>
    <t>Audrey &amp; Larry Freson</t>
  </si>
  <si>
    <t>Louis &amp; Nancy Friedlander</t>
  </si>
  <si>
    <t>Anita Froehlich</t>
  </si>
  <si>
    <t>Paul &amp; Jean Galburt</t>
  </si>
  <si>
    <t>Bob &amp; Fran Gallagher</t>
  </si>
  <si>
    <t>Hugh &amp; Ruth Gamble</t>
  </si>
  <si>
    <t>Tom &amp; Janice Garl</t>
  </si>
  <si>
    <t>Rosemary Gibbs</t>
  </si>
  <si>
    <t>Hans &amp; Marielle Gietl</t>
  </si>
  <si>
    <t>Chris &amp; Linda Gill</t>
  </si>
  <si>
    <t>Bob &amp; Madonna Gillum</t>
  </si>
  <si>
    <t>Clinton &amp; Helen Godden</t>
  </si>
  <si>
    <t>Byron &amp; Lee Godfrey</t>
  </si>
  <si>
    <t>Rick Goedde</t>
  </si>
  <si>
    <t>Ali H Gokmen</t>
  </si>
  <si>
    <t>Barbara Gold</t>
  </si>
  <si>
    <t>Stuart Gonshorek</t>
  </si>
  <si>
    <t>Dave &amp; Pam Gordon</t>
  </si>
  <si>
    <t>Bill Graham</t>
  </si>
  <si>
    <t>Jennifer Greeley</t>
  </si>
  <si>
    <t>John R &amp; Carol M Green</t>
  </si>
  <si>
    <t>Travis Gregory</t>
  </si>
  <si>
    <t>Amy Grey</t>
  </si>
  <si>
    <t>Donna &amp; Jack Griffin</t>
  </si>
  <si>
    <t>Lee Griffiths</t>
  </si>
  <si>
    <t>Will &amp; Carolyn Grimes</t>
  </si>
  <si>
    <t>BJ Groon</t>
  </si>
  <si>
    <t>Stephen Grover</t>
  </si>
  <si>
    <t>Jack &amp; Mary Lee Gustafson</t>
  </si>
  <si>
    <t>Annica &amp; Leif Håkansson</t>
  </si>
  <si>
    <t>Mike &amp; Bonnie Hall</t>
  </si>
  <si>
    <t>Emma Hammarlund</t>
  </si>
  <si>
    <t>Gunilla Hammarlund</t>
  </si>
  <si>
    <t>Ida Hammarlund</t>
  </si>
  <si>
    <t>Alvin Hammer</t>
  </si>
  <si>
    <t>Garland &amp; Nola Handley</t>
  </si>
  <si>
    <t>Elaine Hansen</t>
  </si>
  <si>
    <t>John &amp; Eileen Hansen</t>
  </si>
  <si>
    <t>Larry &amp; Eileen Hansen</t>
  </si>
  <si>
    <t>Terry &amp; Linda Hanson</t>
  </si>
  <si>
    <t>Dick Harmon</t>
  </si>
  <si>
    <t>Paul &amp; Pat Harrington</t>
  </si>
  <si>
    <t>Robert Harris</t>
  </si>
  <si>
    <t>Sandy Hassenfelt</t>
  </si>
  <si>
    <t>Kumiko Hayashi</t>
  </si>
  <si>
    <t>Ron &amp; Pat Hazslip</t>
  </si>
  <si>
    <t>David Heffron</t>
  </si>
  <si>
    <t>David &amp; Heidi Heffron</t>
  </si>
  <si>
    <t>Tom &amp; Kris Heffron</t>
  </si>
  <si>
    <t>Bill &amp; Carol Heimann</t>
  </si>
  <si>
    <t>Les &amp; Carol Heins</t>
  </si>
  <si>
    <t>Larry &amp; Shirley Helms</t>
  </si>
  <si>
    <t>Bo &amp; Margareta Henricsson</t>
  </si>
  <si>
    <t>Bill &amp; Linda Hentchel</t>
  </si>
  <si>
    <t>John &amp; Elaine Heppner</t>
  </si>
  <si>
    <t>Randall Hicks</t>
  </si>
  <si>
    <t>Carri Hillbrand</t>
  </si>
  <si>
    <t>John &amp; Carol Hinton</t>
  </si>
  <si>
    <t>Alan R. Hirsch</t>
  </si>
  <si>
    <t>Wil &amp; Myra Hirsch</t>
  </si>
  <si>
    <t>Marianne Hjelm</t>
  </si>
  <si>
    <t>John Hockman</t>
  </si>
  <si>
    <t>Del Rita Hodges</t>
  </si>
  <si>
    <t>Jerry &amp; Marge Hollnagel</t>
  </si>
  <si>
    <t>Roger &amp; Sue Holmes</t>
  </si>
  <si>
    <t>Jan V. Holtegaard</t>
  </si>
  <si>
    <t>Mike &amp; Nancy Holzhausen</t>
  </si>
  <si>
    <t>Bill &amp; Dodie Hoover</t>
  </si>
  <si>
    <t>Pierre &amp; Judy Hoover</t>
  </si>
  <si>
    <t>Rodney &amp; Mary Hoover</t>
  </si>
  <si>
    <t>Ed &amp; LeeAnn Houser</t>
  </si>
  <si>
    <t>Bill &amp; Fran Housman</t>
  </si>
  <si>
    <t>Russel &amp; Donna Hubbard</t>
  </si>
  <si>
    <t>Dale &amp; Janis Huff</t>
  </si>
  <si>
    <t>John &amp; Connie Hughes</t>
  </si>
  <si>
    <t>Les &amp; Karen Hughes</t>
  </si>
  <si>
    <t>Vince &amp; Ruth Humphreys</t>
  </si>
  <si>
    <t>John &amp; Anna Hunsicker</t>
  </si>
  <si>
    <t>Fran Hunt</t>
  </si>
  <si>
    <t>Bill &amp; Marilyn Huston</t>
  </si>
  <si>
    <t>Janeen Hyde</t>
  </si>
  <si>
    <t>Etsuko Iio</t>
  </si>
  <si>
    <t>Dirk &amp; Karen Iwema</t>
  </si>
  <si>
    <t>Karl Jaeckel</t>
  </si>
  <si>
    <t>Barb Jarvis</t>
  </si>
  <si>
    <t>Corey Jaseph</t>
  </si>
  <si>
    <t>Urban &amp; Jonnie Jenquin</t>
  </si>
  <si>
    <t>George &amp; Wilma Jensen</t>
  </si>
  <si>
    <t>Kris Jensen</t>
  </si>
  <si>
    <t>Willi Jesmer</t>
  </si>
  <si>
    <t>Warren Jeziorski</t>
  </si>
  <si>
    <t>Larry Johnson</t>
  </si>
  <si>
    <t>Rusty Johnson</t>
  </si>
  <si>
    <t>Steven Johnson</t>
  </si>
  <si>
    <t>Bob &amp; Shirley Z. Jucius</t>
  </si>
  <si>
    <t>Jerry &amp; Shirley Juergens</t>
  </si>
  <si>
    <t>Dick Julian</t>
  </si>
  <si>
    <t xml:space="preserve">Rodney &amp; Bev Julkowski </t>
  </si>
  <si>
    <t xml:space="preserve">Buzz &amp; Jeannine Kaczmarek </t>
  </si>
  <si>
    <t>Karen Keifenheim</t>
  </si>
  <si>
    <t>Skeeter Kelly</t>
  </si>
  <si>
    <t>Mike &amp; Nan Kemp</t>
  </si>
  <si>
    <t>Ron &amp; Nancy Kemp</t>
  </si>
  <si>
    <t>Joyce Kennelly</t>
  </si>
  <si>
    <t>William Kent</t>
  </si>
  <si>
    <t>Joe Kerouac</t>
  </si>
  <si>
    <t>Harlan Kerr</t>
  </si>
  <si>
    <t>Nancy &amp; Alan Kessler</t>
  </si>
  <si>
    <t>Barbara Klein</t>
  </si>
  <si>
    <t>Bill Klein</t>
  </si>
  <si>
    <t>Steve &amp; Mickey Klinger</t>
  </si>
  <si>
    <t>Dave &amp; Becky Knapp</t>
  </si>
  <si>
    <t>John Kohler</t>
  </si>
  <si>
    <t>June Kohler</t>
  </si>
  <si>
    <t>Sam Kohler</t>
  </si>
  <si>
    <t>Shouko Kondo</t>
  </si>
  <si>
    <t>Sally &amp; Pat Kosmider</t>
  </si>
  <si>
    <t>John Kostoff</t>
  </si>
  <si>
    <t>Glen Krakower</t>
  </si>
  <si>
    <t>Bill &amp; Bev Kramer</t>
  </si>
  <si>
    <t>Janet Kroll</t>
  </si>
  <si>
    <t>Gloria Krusemeyer</t>
  </si>
  <si>
    <t>Joe &amp; Bobbi Kurka</t>
  </si>
  <si>
    <t>Howard &amp; Jean Lander</t>
  </si>
  <si>
    <t>Patrick &amp; Marcella Landrey</t>
  </si>
  <si>
    <t>Barbara Lane</t>
  </si>
  <si>
    <t>Dee Langevin</t>
  </si>
  <si>
    <t>Glenn &amp; Char Larson</t>
  </si>
  <si>
    <t>Bill &amp; Darla Lattimore</t>
  </si>
  <si>
    <t>James &amp; Pat Laursen</t>
  </si>
  <si>
    <t>Brian &amp; Glenda Lawson</t>
  </si>
  <si>
    <t>Tim Learmont</t>
  </si>
  <si>
    <t>Tom Lechner</t>
  </si>
  <si>
    <t>Barry Leiba</t>
  </si>
  <si>
    <t>Will &amp; Mary Leland</t>
  </si>
  <si>
    <t>Terry Lenchner</t>
  </si>
  <si>
    <t>Rosemarie Lenz</t>
  </si>
  <si>
    <t>Steve &amp; Diane Leonard</t>
  </si>
  <si>
    <t>Mel &amp; Carol Levrant</t>
  </si>
  <si>
    <t>Bob &amp; Pat Lewis</t>
  </si>
  <si>
    <t>Sam &amp; Ruth Lewis</t>
  </si>
  <si>
    <t>John Liesch</t>
  </si>
  <si>
    <t>Wilbur &amp; Jacie Lieske</t>
  </si>
  <si>
    <t>Kay Lilie</t>
  </si>
  <si>
    <t>Pat Little</t>
  </si>
  <si>
    <t>Patricia Loeffler</t>
  </si>
  <si>
    <t>Warren &amp; Sandy Loewen</t>
  </si>
  <si>
    <t>John &amp; Judith Lonsway</t>
  </si>
  <si>
    <t>Bob &amp; Carolyn Lopez</t>
  </si>
  <si>
    <t>Dennis &amp; Marge Lord</t>
  </si>
  <si>
    <t>Richard Luensman</t>
  </si>
  <si>
    <t>Wayne &amp; Kathie Lunsford</t>
  </si>
  <si>
    <t>Leon &amp; Jo Ann Lyell</t>
  </si>
  <si>
    <t>Mary Lou Maag</t>
  </si>
  <si>
    <t>Bruce MacDonald</t>
  </si>
  <si>
    <t>Jennifer MacFarland</t>
  </si>
  <si>
    <t>Stuart &amp; Arlen Magy</t>
  </si>
  <si>
    <t>Michael Maltenfort</t>
  </si>
  <si>
    <t>Staphen &amp; Nancy Mandas</t>
  </si>
  <si>
    <t>Jay &amp; Teresa Maness</t>
  </si>
  <si>
    <t>Don &amp; Sherry Manke</t>
  </si>
  <si>
    <t>Charley &amp; Barbara Marbut</t>
  </si>
  <si>
    <t>Ken &amp; Lee Marks</t>
  </si>
  <si>
    <t>Gary Markyvech</t>
  </si>
  <si>
    <t>John &amp; Barbara Marshall</t>
  </si>
  <si>
    <t>George &amp; Toni Martin</t>
  </si>
  <si>
    <t>Arthur Masbruch</t>
  </si>
  <si>
    <t>Paul &amp; Martha Mason</t>
  </si>
  <si>
    <t>Robert Mason</t>
  </si>
  <si>
    <t>Scott Masse</t>
  </si>
  <si>
    <t>Donald &amp; Janice Mathias</t>
  </si>
  <si>
    <t>David &amp; Carolyn Mayers</t>
  </si>
  <si>
    <t>Mike &amp; Shelley Mayfield</t>
  </si>
  <si>
    <t>Michael McClory</t>
  </si>
  <si>
    <t>Wendy McConnell</t>
  </si>
  <si>
    <t>Peter &amp; Suzanne McCourt</t>
  </si>
  <si>
    <t>Del McCrillis</t>
  </si>
  <si>
    <t>Margaret McGlashan</t>
  </si>
  <si>
    <t>Linda &amp; Joel McGrew</t>
  </si>
  <si>
    <t>Mary Meehan</t>
  </si>
  <si>
    <t>John Melstrom</t>
  </si>
  <si>
    <t>Russell &amp; Judy Messer</t>
  </si>
  <si>
    <t>Ken &amp; Stephanie Michalik</t>
  </si>
  <si>
    <t>Dave &amp; Doris Middlewood</t>
  </si>
  <si>
    <t>Dale Miholovich</t>
  </si>
  <si>
    <t>Penny Mikesell</t>
  </si>
  <si>
    <t>Jerry &amp; Carole Miller</t>
  </si>
  <si>
    <t>Julius &amp; Merle Miller</t>
  </si>
  <si>
    <t>Larry &amp; Joyce Miller</t>
  </si>
  <si>
    <t>Marty &amp; Lynn Miller</t>
  </si>
  <si>
    <t>Marion &amp; Velma Moen</t>
  </si>
  <si>
    <t>Linda Molloy</t>
  </si>
  <si>
    <t>Andrew Mondt</t>
  </si>
  <si>
    <t>P.C. &amp; Dorene Morales</t>
  </si>
  <si>
    <t>Jim &amp; Neva Morgan</t>
  </si>
  <si>
    <t>Katie &amp; Rick Morgan</t>
  </si>
  <si>
    <t>John &amp; Gail Morgenthaler</t>
  </si>
  <si>
    <t>Noboru &amp; Miyako Morita</t>
  </si>
  <si>
    <t>George &amp; Bev Morlan</t>
  </si>
  <si>
    <t>Jean Morris</t>
  </si>
  <si>
    <t>Robert E &amp; Vickie Morris</t>
  </si>
  <si>
    <t>Michael Mosier</t>
  </si>
  <si>
    <t>Genni Mushlin</t>
  </si>
  <si>
    <t>Mihoko Nakanishi</t>
  </si>
  <si>
    <t>Jim Nalepka</t>
  </si>
  <si>
    <t>Rocky &amp; Linda Narney</t>
  </si>
  <si>
    <t>John &amp; Nancy Nicholson</t>
  </si>
  <si>
    <t>Thomas &amp; Eileen Nieman</t>
  </si>
  <si>
    <t>Masao &amp; Hidemi Nishikawa</t>
  </si>
  <si>
    <t>Evie Nobuyama</t>
  </si>
  <si>
    <t>Susan Noyes</t>
  </si>
  <si>
    <t>Kathleen Nugent</t>
  </si>
  <si>
    <t>Donald &amp; Carolyn O'Bott</t>
  </si>
  <si>
    <t>Margaret O'Connor</t>
  </si>
  <si>
    <t>Osamu &amp; Yuko Otsuka</t>
  </si>
  <si>
    <t>Larry &amp; Sally Parks</t>
  </si>
  <si>
    <t>Jean &amp; Frank Parmir</t>
  </si>
  <si>
    <t>Don &amp; Maureen Pasik</t>
  </si>
  <si>
    <t>Thomas &amp; Sharon Pauer</t>
  </si>
  <si>
    <t>George &amp; Irene Paulnitz</t>
  </si>
  <si>
    <t>JW Paulson</t>
  </si>
  <si>
    <t>Britta Bertel &amp; Arne Pedersen</t>
  </si>
  <si>
    <t>Wayne &amp; Jan Pelmear</t>
  </si>
  <si>
    <t>Richard Perez</t>
  </si>
  <si>
    <t>Cally Perry</t>
  </si>
  <si>
    <t>Chuck &amp; Marlene Perry</t>
  </si>
  <si>
    <t>Flemming &amp; Lene Petersen</t>
  </si>
  <si>
    <t>Joe &amp; Marge Piersen</t>
  </si>
  <si>
    <t>Mike &amp; Judy Pierson</t>
  </si>
  <si>
    <t>Nancy Pigg</t>
  </si>
  <si>
    <t>John &amp; Ruth Pisor</t>
  </si>
  <si>
    <t>Gary &amp; Maria Pope</t>
  </si>
  <si>
    <t>Hardy &amp; Judy Pottinger</t>
  </si>
  <si>
    <t>Del Powell</t>
  </si>
  <si>
    <t>John &amp; Nancy Presser</t>
  </si>
  <si>
    <t>Sheryl Price</t>
  </si>
  <si>
    <t>Dieter &amp; Martina Prifling</t>
  </si>
  <si>
    <t>Michael Priser</t>
  </si>
  <si>
    <t>Iris Pucker</t>
  </si>
  <si>
    <t>Barry &amp; Margaret Pugh</t>
  </si>
  <si>
    <t>Ann Qi</t>
  </si>
  <si>
    <t>Robert &amp; Patsy Raab</t>
  </si>
  <si>
    <t>Tony &amp; Dorothy Rackelin</t>
  </si>
  <si>
    <t>Marine Ramsby</t>
  </si>
  <si>
    <t>Tom &amp; Dee Ray</t>
  </si>
  <si>
    <t>Ted Remus</t>
  </si>
  <si>
    <t>Gary &amp; Blanche Rever</t>
  </si>
  <si>
    <t>Jack &amp; Pam Revette</t>
  </si>
  <si>
    <t>Duane &amp; Sue Rhoadarmer</t>
  </si>
  <si>
    <t>Liz Rickerby</t>
  </si>
  <si>
    <t>Nick &amp; Patti Rieser</t>
  </si>
  <si>
    <t>Jim &amp; Sue Robertson</t>
  </si>
  <si>
    <t>Joyce Robinson</t>
  </si>
  <si>
    <t>Paul &amp; Georgina Robinson</t>
  </si>
  <si>
    <t>Elaine Rockett</t>
  </si>
  <si>
    <t>Stephen &amp; Laurie Romanski</t>
  </si>
  <si>
    <t>Lou &amp; Karen Root</t>
  </si>
  <si>
    <t>Doug &amp; Kathy Rose</t>
  </si>
  <si>
    <t>Allan Rosen</t>
  </si>
  <si>
    <t>Bruce &amp; Nancy Rosenblum</t>
  </si>
  <si>
    <t>Richard &amp; Theresa Rosprim</t>
  </si>
  <si>
    <t>Al Rouff</t>
  </si>
  <si>
    <t>Costa Roussakis</t>
  </si>
  <si>
    <t>Keith &amp; Alice Rubow</t>
  </si>
  <si>
    <t>Carol Rubright</t>
  </si>
  <si>
    <t>William T &amp; Pauline Russell</t>
  </si>
  <si>
    <t>Larry Rutherford</t>
  </si>
  <si>
    <t>Michael &amp; Lynn Ryan</t>
  </si>
  <si>
    <t>Marilyn &amp; Bob Rybak</t>
  </si>
  <si>
    <t>Norman &amp; Marney Sagert</t>
  </si>
  <si>
    <t>Dan &amp; Janet Bebernes</t>
  </si>
  <si>
    <t>Ken Sale</t>
  </si>
  <si>
    <t>George &amp; Jan Sanders</t>
  </si>
  <si>
    <t>Dale &amp; Ginger Scarborough</t>
  </si>
  <si>
    <t>Nancy Schaal</t>
  </si>
  <si>
    <t>Arnie &amp; Sue Schaffer</t>
  </si>
  <si>
    <t>David Schmitz</t>
  </si>
  <si>
    <t>Klaus &amp; Uschi Schmolz</t>
  </si>
  <si>
    <t>Patti Schroeder</t>
  </si>
  <si>
    <t>Don &amp; Peggy Schuette</t>
  </si>
  <si>
    <t>David &amp; Beth Schultz</t>
  </si>
  <si>
    <t>Bob &amp; Barb Schulz</t>
  </si>
  <si>
    <t>Margaret &amp; George Scott</t>
  </si>
  <si>
    <t>Bill &amp; Trudy Seaby</t>
  </si>
  <si>
    <t>Dewayne Seagraves</t>
  </si>
  <si>
    <t>Dewayne &amp; Doris Seagraves</t>
  </si>
  <si>
    <t>Linda Shannon</t>
  </si>
  <si>
    <t>Gary &amp; Gaye Sheffert</t>
  </si>
  <si>
    <t>Anne &amp; Jerry Shepherd</t>
  </si>
  <si>
    <t>Galen Short</t>
  </si>
  <si>
    <t>Les &amp; Deb Shultz</t>
  </si>
  <si>
    <t>Bob Siegel</t>
  </si>
  <si>
    <t>Rick Simkin</t>
  </si>
  <si>
    <t>Dan Simon</t>
  </si>
  <si>
    <t>Annette &amp; Donald Smith</t>
  </si>
  <si>
    <t>Carl Smith</t>
  </si>
  <si>
    <t>Felicia &amp; Doyce Smith</t>
  </si>
  <si>
    <t>Harlo &amp; Kathleen Smith</t>
  </si>
  <si>
    <t>Max &amp; Susan Smith</t>
  </si>
  <si>
    <t>Trudy &amp; Cecil Smith</t>
  </si>
  <si>
    <t>Steven Snow</t>
  </si>
  <si>
    <t>Jerry &amp; Barbara Snyder</t>
  </si>
  <si>
    <t>Sandy Soll</t>
  </si>
  <si>
    <t>Joel &amp; Sherry Solomon</t>
  </si>
  <si>
    <t>Bob Southerland</t>
  </si>
  <si>
    <t>Steve &amp; Janet Spaulding</t>
  </si>
  <si>
    <t>Don &amp; Tonie Speraneo</t>
  </si>
  <si>
    <t>Arie &amp; Beverley Spiering</t>
  </si>
  <si>
    <t>Marty &amp; Kit Spitzenberger</t>
  </si>
  <si>
    <t>Ron &amp; Mary Starry</t>
  </si>
  <si>
    <t>Guy &amp; Barbara Steele</t>
  </si>
  <si>
    <t>Dave &amp; Sue Steiner</t>
  </si>
  <si>
    <t>Tom Steinke</t>
  </si>
  <si>
    <t>Debby Stopp</t>
  </si>
  <si>
    <t>Sally Strausz</t>
  </si>
  <si>
    <t>Craig &amp; Karin Strickland</t>
  </si>
  <si>
    <t>Barbara Stuart</t>
  </si>
  <si>
    <t>Cynthia Suchy</t>
  </si>
  <si>
    <t>Ed &amp; Nancy Susmilch</t>
  </si>
  <si>
    <t>Teruko Suzuki</t>
  </si>
  <si>
    <t>Alan &amp; Brenda Swasey</t>
  </si>
  <si>
    <t>Ken &amp; Carol Swisher</t>
  </si>
  <si>
    <t>Rick &amp; Sue Sylvester</t>
  </si>
  <si>
    <t>Masako Tabata</t>
  </si>
  <si>
    <t>Fen Tamanaha</t>
  </si>
  <si>
    <t>Fred &amp; Phyllis Tarmann</t>
  </si>
  <si>
    <t>James Tate</t>
  </si>
  <si>
    <t>Larry &amp; Kay Tedrick</t>
  </si>
  <si>
    <t>Ben Teller</t>
  </si>
  <si>
    <t>Ray &amp; Joy Tennison</t>
  </si>
  <si>
    <t>Sue Terwilliger</t>
  </si>
  <si>
    <t>John Thomason</t>
  </si>
  <si>
    <t>Louis &amp; Jan Thompson</t>
  </si>
  <si>
    <t>Phyllis Thompson</t>
  </si>
  <si>
    <t>Mark Thornquist</t>
  </si>
  <si>
    <t>Richard &amp; Anthea Tinson</t>
  </si>
  <si>
    <t>Youko Tobe</t>
  </si>
  <si>
    <t>Jane Tobin</t>
  </si>
  <si>
    <t>Bob &amp; Jan Todd</t>
  </si>
  <si>
    <t>Ken &amp; Dot Toerper</t>
  </si>
  <si>
    <t>Steve &amp; Sue Tomkin</t>
  </si>
  <si>
    <t>Evelyn Torbett</t>
  </si>
  <si>
    <t>Brian Treglown</t>
  </si>
  <si>
    <t>Ed Trever</t>
  </si>
  <si>
    <t>Steve Trump</t>
  </si>
  <si>
    <t>Miyako Tuji</t>
  </si>
  <si>
    <t>Fred &amp; Claudette Tunberg</t>
  </si>
  <si>
    <t>Carla Turpin</t>
  </si>
  <si>
    <t>Dick &amp; Betty Tveter</t>
  </si>
  <si>
    <t>Kermit &amp; Betty Twait</t>
  </si>
  <si>
    <t>Judy Vajda</t>
  </si>
  <si>
    <t>Alice &amp; Jim Valancius</t>
  </si>
  <si>
    <t>Jan &amp; Bob Van Dine</t>
  </si>
  <si>
    <t>Paul van Houten</t>
  </si>
  <si>
    <t>Gerry &amp; Donna Vercesi</t>
  </si>
  <si>
    <t>Al &amp; Bonnie Vesper</t>
  </si>
  <si>
    <t>Dave &amp; Karen Villwock</t>
  </si>
  <si>
    <t>Jerry &amp; Eileen Vinciquerra</t>
  </si>
  <si>
    <t>Rick &amp; Mairzy Virost</t>
  </si>
  <si>
    <t>CD Vise</t>
  </si>
  <si>
    <t>John Vogt</t>
  </si>
  <si>
    <t>Wacky &amp; Nancy Wackerbarth</t>
  </si>
  <si>
    <t>Patricia Wahle</t>
  </si>
  <si>
    <t>John &amp; Sandra Walenter</t>
  </si>
  <si>
    <t>Carl Walesa</t>
  </si>
  <si>
    <t>David &amp; Rosa Walker</t>
  </si>
  <si>
    <t>Dave &amp; Phyllis Wallace</t>
  </si>
  <si>
    <t>Lien Feng (Amy) Wang</t>
  </si>
  <si>
    <t>Jake "Warky" Warkentin</t>
  </si>
  <si>
    <t>Steve &amp; Dottie Waschuck</t>
  </si>
  <si>
    <t>Jim &amp; Geneva Wash</t>
  </si>
  <si>
    <t>Gil  &amp; JoAnn Waugh</t>
  </si>
  <si>
    <t>Bernie &amp; Evelyn Weber</t>
  </si>
  <si>
    <t>Don &amp; Lynn Webster</t>
  </si>
  <si>
    <t>Wolfgang &amp; Saskia Weil</t>
  </si>
  <si>
    <t>Jerry &amp; Andrea Weinberg</t>
  </si>
  <si>
    <t>Jerry &amp; Sandy Weinberg</t>
  </si>
  <si>
    <t>Gary &amp; Dottie Welch</t>
  </si>
  <si>
    <t>Richard &amp; Carolyn White</t>
  </si>
  <si>
    <t>Art &amp; Lynn Wilding</t>
  </si>
  <si>
    <t>Robert &amp; Linda Wilhelm</t>
  </si>
  <si>
    <t>Gordon &amp; Pam Williams</t>
  </si>
  <si>
    <t>Jim &amp; Lauren Williams</t>
  </si>
  <si>
    <t>John Wilson</t>
  </si>
  <si>
    <t>István &amp; Ann-Charlotte Winkler</t>
  </si>
  <si>
    <t>Michael &amp; Alice Winnick</t>
  </si>
  <si>
    <t>Wendy Winters</t>
  </si>
  <si>
    <t>Dale &amp; Neva Woerner</t>
  </si>
  <si>
    <t>Kevin Woerner</t>
  </si>
  <si>
    <t>Becky &amp; Doug Wood</t>
  </si>
  <si>
    <t>Steve &amp; Vivian Woodcock</t>
  </si>
  <si>
    <t>Woody &amp; Ida-Jean Woodruff</t>
  </si>
  <si>
    <t>Bob &amp; Carol Wooldridge</t>
  </si>
  <si>
    <t>Ken &amp; Nancy Wyckoff</t>
  </si>
  <si>
    <t>Norman &amp; Sharon Young</t>
  </si>
  <si>
    <t>Penny Young</t>
  </si>
  <si>
    <t>Gene &amp; Alison Zajicek</t>
  </si>
  <si>
    <t>Michael Zalter</t>
  </si>
  <si>
    <t>Dan &amp; Linda Zehler</t>
  </si>
  <si>
    <t>Ed Zeigler</t>
  </si>
  <si>
    <t>Jim &amp; Rita Zeutzius</t>
  </si>
  <si>
    <t>Alan Ziblat</t>
  </si>
  <si>
    <t>Bob &amp; Janice Ziegler</t>
  </si>
  <si>
    <t>Kathy Zottmann</t>
  </si>
  <si>
    <t>Names</t>
  </si>
  <si>
    <t>Judy Adam</t>
  </si>
  <si>
    <t>Drew Allen</t>
  </si>
  <si>
    <t>Philadelphia</t>
  </si>
  <si>
    <t>Judy Anderson &amp; Ken Olum</t>
  </si>
  <si>
    <t>Jackie Bloom</t>
  </si>
  <si>
    <t>Herb &amp; Jean Brinkman</t>
  </si>
  <si>
    <t>Roscommon</t>
  </si>
  <si>
    <t>Rich &amp; Sandy Brown</t>
  </si>
  <si>
    <t>Grand Rapids</t>
  </si>
  <si>
    <t>Robert Burford &amp; Sue Cowper</t>
  </si>
  <si>
    <t>Camberley</t>
  </si>
  <si>
    <t>Surrey</t>
  </si>
  <si>
    <t>Jenna Caldwell</t>
  </si>
  <si>
    <t>Rachel Chasin</t>
  </si>
  <si>
    <t xml:space="preserve">Norbert &amp; Linda Chencinski </t>
  </si>
  <si>
    <t>Parrish</t>
  </si>
  <si>
    <t>Marie Clause</t>
  </si>
  <si>
    <t>Sierra Madre</t>
  </si>
  <si>
    <t>Susan Cox</t>
  </si>
  <si>
    <t>Jim Davis &amp; Sue Leitz-Davis</t>
  </si>
  <si>
    <t>Laura Dean</t>
  </si>
  <si>
    <t>Tony &amp; Lorrie Dorr</t>
  </si>
  <si>
    <t>Ponce Inlet</t>
  </si>
  <si>
    <t>Bill &amp; Marlene Dunmire</t>
  </si>
  <si>
    <t>Bill &amp; Fran Eighmey</t>
  </si>
  <si>
    <t>Royal Oak</t>
  </si>
  <si>
    <t>Kate Farb-Johnson</t>
  </si>
  <si>
    <t>Arlington</t>
  </si>
  <si>
    <t>Cathy Gates</t>
  </si>
  <si>
    <t>Mahtomedi</t>
  </si>
  <si>
    <t>Bonnie Hamblin</t>
  </si>
  <si>
    <t>Lincoln Park</t>
  </si>
  <si>
    <t>Brian Hanechak</t>
  </si>
  <si>
    <t>Waltham</t>
  </si>
  <si>
    <t>John &amp; Carolyn Harris</t>
  </si>
  <si>
    <t>Elizabeth Hess</t>
  </si>
  <si>
    <t>Orlando</t>
  </si>
  <si>
    <t>Dale &amp; Patricia Hesse</t>
  </si>
  <si>
    <t>Mountain Rest</t>
  </si>
  <si>
    <t>Bill &amp; Edna Hiltner</t>
  </si>
  <si>
    <t>Shorewood</t>
  </si>
  <si>
    <t>Betty Hudson</t>
  </si>
  <si>
    <t>Woodbridge</t>
  </si>
  <si>
    <t>Mary Jane &amp; Jim Hunt</t>
  </si>
  <si>
    <t>Mary Hutchinson</t>
  </si>
  <si>
    <t>Port Coquitlam</t>
  </si>
  <si>
    <t>Bill &amp; Linda Kesler</t>
  </si>
  <si>
    <t>Chuck Lashley</t>
  </si>
  <si>
    <t>Daniel Levine</t>
  </si>
  <si>
    <t>Berkeley</t>
  </si>
  <si>
    <t>Dennis Lord</t>
  </si>
  <si>
    <t>Sublette</t>
  </si>
  <si>
    <t>Rod &amp; Jan Madigan</t>
  </si>
  <si>
    <t>Mike &amp; Rae Maikranz</t>
  </si>
  <si>
    <t>Mt Vernon</t>
  </si>
  <si>
    <t>Risha Mars</t>
  </si>
  <si>
    <t>Ron &amp; Connie Miller</t>
  </si>
  <si>
    <t>Farmington Hills</t>
  </si>
  <si>
    <t>Katie Morgan &amp; Mark Patterson</t>
  </si>
  <si>
    <t>Liudmila Nikolaeva</t>
  </si>
  <si>
    <t>Northampton</t>
  </si>
  <si>
    <t>Cliff &amp; Jean Price</t>
  </si>
  <si>
    <t>Brevard</t>
  </si>
  <si>
    <t>Carol &amp; Dick Rathbun</t>
  </si>
  <si>
    <t>Merritt Island</t>
  </si>
  <si>
    <t>Ken &amp; Jodi Rieger</t>
  </si>
  <si>
    <t>Memphis</t>
  </si>
  <si>
    <t>Elaine &amp; Angus Rockett</t>
  </si>
  <si>
    <t>Rebecca Rogers</t>
  </si>
  <si>
    <t>Wally Ropchan</t>
  </si>
  <si>
    <t>Newtown</t>
  </si>
  <si>
    <t>Barbara Schulz</t>
  </si>
  <si>
    <t>Dan Sheehan &amp; Nancy Smith</t>
  </si>
  <si>
    <t>Bill &amp; Carolyn Turner</t>
  </si>
  <si>
    <t>Laingsburg</t>
  </si>
  <si>
    <t>CD Vise &amp; Jan Bussey</t>
  </si>
  <si>
    <t>Ed White</t>
  </si>
  <si>
    <t>Monroe</t>
  </si>
  <si>
    <t>Gord &amp; Barb Whitson</t>
  </si>
  <si>
    <t>Jeff &amp; Christy Wiegel</t>
  </si>
  <si>
    <t>Tualatin</t>
  </si>
  <si>
    <t>Michael Wills &amp; Fred Loehr</t>
  </si>
  <si>
    <t>Sally Wolfe</t>
  </si>
  <si>
    <t>Debra Barrows</t>
  </si>
  <si>
    <t>East Hartford</t>
  </si>
  <si>
    <t>Annandale</t>
  </si>
  <si>
    <t>Louie Blank</t>
  </si>
  <si>
    <t>Baltimore</t>
  </si>
  <si>
    <t>Brian &amp; Marcia Boardman</t>
  </si>
  <si>
    <t>Lawrenceville</t>
  </si>
  <si>
    <t>Jim &amp; Jane Booth</t>
  </si>
  <si>
    <t>Pataskala</t>
  </si>
  <si>
    <t>Bex Clark</t>
  </si>
  <si>
    <t>Chris Clarke &amp; Joni Michaels</t>
  </si>
  <si>
    <t>George &amp; Millie Edelman</t>
  </si>
  <si>
    <t>Highland</t>
  </si>
  <si>
    <t>Jerry &amp; Janet Edmondson</t>
  </si>
  <si>
    <t>Marcia Geil</t>
  </si>
  <si>
    <t>Madonna Gillum</t>
  </si>
  <si>
    <t>Allen &amp; Carol Glesser</t>
  </si>
  <si>
    <t>Jean Aeder Gort</t>
  </si>
  <si>
    <t>Sheboygan</t>
  </si>
  <si>
    <t>Dave Hofer</t>
  </si>
  <si>
    <t>Brittany Huhmann</t>
  </si>
  <si>
    <t>Nurit Janovich</t>
  </si>
  <si>
    <t>Nancy Keen</t>
  </si>
  <si>
    <t>Mt Morris</t>
  </si>
  <si>
    <t>Jennifer Lapp</t>
  </si>
  <si>
    <t>Jim &amp; Chris Ludwick</t>
  </si>
  <si>
    <t>Masury</t>
  </si>
  <si>
    <t>Katsumi Mandai</t>
  </si>
  <si>
    <t>Hyogo</t>
  </si>
  <si>
    <t>Himeji</t>
  </si>
  <si>
    <t>Nancy Martin</t>
  </si>
  <si>
    <t>Neoga</t>
  </si>
  <si>
    <t>Gary &amp; Michal McAbee</t>
  </si>
  <si>
    <t>Emma Meinecke</t>
  </si>
  <si>
    <t>Jim &amp; Sherry Mellenthin</t>
  </si>
  <si>
    <t>Peoria</t>
  </si>
  <si>
    <t>Bill &amp; Susan Mentzel</t>
  </si>
  <si>
    <t>Big Lake</t>
  </si>
  <si>
    <t>Richard Meyer</t>
  </si>
  <si>
    <t>Mike &amp; Mary Morse</t>
  </si>
  <si>
    <t>Kensington</t>
  </si>
  <si>
    <t>Steve &amp; Sandy Morse</t>
  </si>
  <si>
    <t>Yuko Nakajima</t>
  </si>
  <si>
    <t>Shizuoka</t>
  </si>
  <si>
    <t>Sabrina Odessa</t>
  </si>
  <si>
    <t>Shawn J &amp; Linda K O'Brien</t>
  </si>
  <si>
    <t>Gerard Palmeri</t>
  </si>
  <si>
    <t>Watertown</t>
  </si>
  <si>
    <t>Kent &amp; Rose Paulsen</t>
  </si>
  <si>
    <t>El Cajon</t>
  </si>
  <si>
    <t>Denise Redding &amp; Mike Magnant</t>
  </si>
  <si>
    <t>Michael Ryan</t>
  </si>
  <si>
    <t>Gordon &amp; Karen Sim</t>
  </si>
  <si>
    <t>Fia Wise</t>
  </si>
  <si>
    <t>Doona Young</t>
  </si>
  <si>
    <t>Melbourne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</si>
</sst>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Fill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6" fontId="6" fillId="0" borderId="0" xfId="0" applyNumberFormat="1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1" xfId="0" applyFont="1" applyBorder="1"/>
    <xf numFmtId="0" fontId="7" fillId="0" borderId="0" xfId="0" applyFont="1"/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1" fontId="6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.75" x14ac:dyDescent="0.2"/>
  <cols>
    <col min="1" max="1" width="23.140625" style="2" bestFit="1" customWidth="1"/>
    <col min="2" max="10" width="5" style="2" bestFit="1" customWidth="1"/>
    <col min="11" max="16384" width="9.140625" style="2"/>
  </cols>
  <sheetData>
    <row r="1" spans="1:10" s="27" customFormat="1" x14ac:dyDescent="0.2">
      <c r="B1" s="27">
        <v>2007</v>
      </c>
      <c r="C1" s="27">
        <v>2008</v>
      </c>
      <c r="D1" s="27">
        <v>2009</v>
      </c>
      <c r="E1" s="27">
        <v>2010</v>
      </c>
      <c r="F1" s="27">
        <v>2011</v>
      </c>
      <c r="G1" s="27">
        <v>2012</v>
      </c>
      <c r="H1" s="27">
        <v>2013</v>
      </c>
      <c r="I1" s="27">
        <v>2014</v>
      </c>
      <c r="J1" s="27">
        <v>2015</v>
      </c>
    </row>
    <row r="2" spans="1:10" x14ac:dyDescent="0.2">
      <c r="A2" s="2" t="s">
        <v>48</v>
      </c>
      <c r="B2" s="2">
        <v>338</v>
      </c>
      <c r="C2" s="2">
        <v>374</v>
      </c>
      <c r="D2" s="17">
        <v>383</v>
      </c>
      <c r="E2" s="2">
        <v>419</v>
      </c>
      <c r="F2" s="2">
        <v>369</v>
      </c>
      <c r="G2" s="2">
        <f>442-53+8</f>
        <v>397</v>
      </c>
      <c r="H2" s="2">
        <f>443-55+15</f>
        <v>403</v>
      </c>
      <c r="I2" s="2">
        <v>208</v>
      </c>
      <c r="J2" s="2">
        <v>300</v>
      </c>
    </row>
    <row r="3" spans="1:10" x14ac:dyDescent="0.2">
      <c r="A3" s="2" t="s">
        <v>49</v>
      </c>
      <c r="B3" s="2">
        <v>45</v>
      </c>
      <c r="C3" s="2">
        <v>44</v>
      </c>
      <c r="D3" s="2">
        <v>57</v>
      </c>
      <c r="E3" s="2">
        <v>48</v>
      </c>
      <c r="F3" s="2">
        <v>50</v>
      </c>
      <c r="G3" s="2">
        <v>53</v>
      </c>
      <c r="H3" s="2">
        <v>55</v>
      </c>
      <c r="I3" s="2">
        <v>54</v>
      </c>
      <c r="J3" s="2">
        <v>43</v>
      </c>
    </row>
    <row r="4" spans="1:10" x14ac:dyDescent="0.2">
      <c r="A4" s="2" t="s">
        <v>52</v>
      </c>
      <c r="B4" s="2">
        <v>3</v>
      </c>
      <c r="C4" s="2">
        <v>7</v>
      </c>
      <c r="D4" s="2">
        <v>21</v>
      </c>
      <c r="E4" s="2">
        <v>6</v>
      </c>
      <c r="F4" s="2">
        <v>9</v>
      </c>
      <c r="G4" s="2">
        <v>8</v>
      </c>
      <c r="H4" s="2">
        <v>15</v>
      </c>
      <c r="J4" s="2">
        <v>5</v>
      </c>
    </row>
    <row r="5" spans="1:10" x14ac:dyDescent="0.2">
      <c r="A5" s="2" t="s">
        <v>50</v>
      </c>
      <c r="B5" s="2">
        <v>380</v>
      </c>
      <c r="C5" s="2">
        <v>411</v>
      </c>
      <c r="D5" s="2">
        <v>419</v>
      </c>
      <c r="E5" s="2">
        <v>461</v>
      </c>
      <c r="F5" s="2">
        <v>408</v>
      </c>
      <c r="G5" s="2">
        <v>442</v>
      </c>
      <c r="H5" s="2">
        <v>443</v>
      </c>
      <c r="I5" s="2">
        <v>451</v>
      </c>
      <c r="J5" s="2">
        <v>335</v>
      </c>
    </row>
    <row r="6" spans="1:10" x14ac:dyDescent="0.2">
      <c r="A6" s="2" t="s">
        <v>51</v>
      </c>
      <c r="B6" s="2">
        <v>204</v>
      </c>
      <c r="C6" s="2">
        <v>206</v>
      </c>
      <c r="D6" s="2">
        <v>207</v>
      </c>
      <c r="E6" s="2">
        <v>198</v>
      </c>
      <c r="F6" s="2">
        <v>150</v>
      </c>
      <c r="G6" s="2">
        <v>231</v>
      </c>
      <c r="H6" s="2">
        <v>217</v>
      </c>
      <c r="J6" s="2">
        <v>172</v>
      </c>
    </row>
    <row r="8" spans="1:10" x14ac:dyDescent="0.2">
      <c r="A8" s="2" t="s">
        <v>105</v>
      </c>
      <c r="B8" s="2">
        <v>15</v>
      </c>
      <c r="C8" s="2">
        <v>31</v>
      </c>
      <c r="D8" s="2">
        <v>44</v>
      </c>
      <c r="E8" s="2">
        <v>37</v>
      </c>
      <c r="F8" s="2">
        <v>28</v>
      </c>
      <c r="G8" s="2">
        <v>63</v>
      </c>
      <c r="H8" s="2">
        <v>63</v>
      </c>
      <c r="J8" s="2">
        <v>60</v>
      </c>
    </row>
    <row r="11" spans="1:10" s="27" customFormat="1" x14ac:dyDescent="0.2">
      <c r="A11" s="7" t="s">
        <v>0</v>
      </c>
      <c r="B11" s="1">
        <v>2007</v>
      </c>
      <c r="C11" s="27">
        <v>2008</v>
      </c>
      <c r="D11" s="27">
        <v>2009</v>
      </c>
      <c r="E11" s="27">
        <v>2010</v>
      </c>
      <c r="F11" s="27">
        <v>2011</v>
      </c>
      <c r="G11" s="27">
        <v>2012</v>
      </c>
      <c r="H11" s="27">
        <v>2013</v>
      </c>
      <c r="I11" s="27">
        <v>2014</v>
      </c>
      <c r="J11" s="27">
        <v>2015</v>
      </c>
    </row>
    <row r="12" spans="1:10" s="10" customFormat="1" x14ac:dyDescent="0.2">
      <c r="A12" s="22" t="s">
        <v>857</v>
      </c>
      <c r="B12" s="44"/>
      <c r="J12" s="17">
        <v>1</v>
      </c>
    </row>
    <row r="13" spans="1:10" s="3" customFormat="1" x14ac:dyDescent="0.2">
      <c r="A13" s="22" t="s">
        <v>179</v>
      </c>
      <c r="B13" s="23"/>
      <c r="C13" s="2"/>
      <c r="D13" s="2">
        <v>3</v>
      </c>
      <c r="E13" s="2">
        <v>1</v>
      </c>
      <c r="F13" s="2">
        <v>4</v>
      </c>
      <c r="H13" s="2">
        <v>5</v>
      </c>
      <c r="J13" s="2">
        <v>4</v>
      </c>
    </row>
    <row r="14" spans="1:10" x14ac:dyDescent="0.2">
      <c r="A14" s="5" t="s">
        <v>1</v>
      </c>
      <c r="B14" s="6" t="s">
        <v>8</v>
      </c>
      <c r="C14" s="6" t="s">
        <v>8</v>
      </c>
      <c r="D14" s="2">
        <v>6</v>
      </c>
      <c r="E14" s="2">
        <v>2</v>
      </c>
      <c r="F14" s="2">
        <v>6</v>
      </c>
      <c r="H14" s="2">
        <v>9</v>
      </c>
      <c r="J14" s="2">
        <v>12</v>
      </c>
    </row>
    <row r="15" spans="1:10" x14ac:dyDescent="0.2">
      <c r="A15" s="5" t="s">
        <v>3</v>
      </c>
      <c r="B15" s="6" t="s">
        <v>4</v>
      </c>
      <c r="C15" s="6" t="s">
        <v>4</v>
      </c>
      <c r="D15" s="2">
        <v>2</v>
      </c>
      <c r="E15" s="2">
        <v>2</v>
      </c>
      <c r="H15" s="2">
        <v>2</v>
      </c>
      <c r="J15" s="2">
        <v>2</v>
      </c>
    </row>
    <row r="16" spans="1:10" x14ac:dyDescent="0.2">
      <c r="A16" s="5" t="s">
        <v>5</v>
      </c>
      <c r="B16" s="6" t="s">
        <v>106</v>
      </c>
      <c r="C16" s="6" t="s">
        <v>106</v>
      </c>
      <c r="D16" s="2">
        <v>5</v>
      </c>
      <c r="E16" s="2">
        <v>11</v>
      </c>
      <c r="F16" s="2">
        <v>10</v>
      </c>
      <c r="H16" s="2">
        <v>15</v>
      </c>
      <c r="J16" s="2">
        <v>5</v>
      </c>
    </row>
    <row r="17" spans="1:10" x14ac:dyDescent="0.2">
      <c r="A17" s="5" t="s">
        <v>239</v>
      </c>
      <c r="B17" s="6"/>
      <c r="C17" s="6"/>
      <c r="E17" s="2">
        <v>8</v>
      </c>
      <c r="F17" s="2">
        <v>2</v>
      </c>
    </row>
    <row r="18" spans="1:10" x14ac:dyDescent="0.2">
      <c r="A18" s="5" t="s">
        <v>240</v>
      </c>
      <c r="B18" s="6"/>
      <c r="C18" s="6"/>
      <c r="E18" s="2">
        <v>2</v>
      </c>
      <c r="F18" s="2">
        <v>4</v>
      </c>
      <c r="H18" s="2">
        <v>2</v>
      </c>
    </row>
    <row r="19" spans="1:10" x14ac:dyDescent="0.2">
      <c r="A19" s="5" t="s">
        <v>6</v>
      </c>
      <c r="B19" s="6" t="s">
        <v>2</v>
      </c>
      <c r="C19" s="2">
        <v>6</v>
      </c>
      <c r="H19" s="2">
        <v>2</v>
      </c>
      <c r="J19" s="2">
        <v>5</v>
      </c>
    </row>
    <row r="20" spans="1:10" x14ac:dyDescent="0.2">
      <c r="A20" s="5" t="s">
        <v>7</v>
      </c>
      <c r="B20" s="6" t="s">
        <v>8</v>
      </c>
      <c r="C20" s="2">
        <v>6</v>
      </c>
      <c r="D20" s="2">
        <v>6</v>
      </c>
      <c r="E20" s="2">
        <v>8</v>
      </c>
      <c r="F20" s="2">
        <v>5</v>
      </c>
      <c r="J20" s="2">
        <v>1</v>
      </c>
    </row>
    <row r="21" spans="1:10" x14ac:dyDescent="0.2">
      <c r="A21" s="5" t="s">
        <v>243</v>
      </c>
      <c r="B21" s="6"/>
      <c r="F21" s="2">
        <v>2</v>
      </c>
    </row>
    <row r="22" spans="1:10" x14ac:dyDescent="0.2">
      <c r="A22" s="5" t="s">
        <v>180</v>
      </c>
      <c r="B22" s="6"/>
      <c r="D22" s="2">
        <v>1</v>
      </c>
    </row>
    <row r="23" spans="1:10" x14ac:dyDescent="0.2">
      <c r="A23" s="5" t="s">
        <v>9</v>
      </c>
      <c r="B23" s="6" t="s">
        <v>10</v>
      </c>
      <c r="C23" s="2">
        <v>4</v>
      </c>
      <c r="D23" s="2">
        <v>6</v>
      </c>
      <c r="E23" s="2">
        <v>12</v>
      </c>
      <c r="F23" s="2">
        <v>3</v>
      </c>
      <c r="H23" s="2">
        <v>1</v>
      </c>
      <c r="J23" s="2">
        <v>1</v>
      </c>
    </row>
    <row r="24" spans="1:10" x14ac:dyDescent="0.2">
      <c r="A24" s="5" t="s">
        <v>12</v>
      </c>
      <c r="B24" s="6" t="s">
        <v>4</v>
      </c>
      <c r="C24" s="2">
        <v>2</v>
      </c>
      <c r="D24" s="2">
        <v>2</v>
      </c>
      <c r="E24" s="2">
        <v>2</v>
      </c>
      <c r="F24" s="2">
        <v>2</v>
      </c>
      <c r="H24" s="2">
        <v>3</v>
      </c>
      <c r="J24" s="2">
        <v>2</v>
      </c>
    </row>
    <row r="25" spans="1:10" x14ac:dyDescent="0.2">
      <c r="A25" s="5" t="s">
        <v>13</v>
      </c>
      <c r="B25" s="6" t="s">
        <v>106</v>
      </c>
      <c r="C25" s="2">
        <v>12</v>
      </c>
      <c r="D25" s="2">
        <v>14</v>
      </c>
      <c r="E25" s="2">
        <v>10</v>
      </c>
      <c r="F25" s="2">
        <v>7</v>
      </c>
      <c r="H25" s="2">
        <v>7</v>
      </c>
      <c r="J25" s="2">
        <v>8</v>
      </c>
    </row>
    <row r="26" spans="1:10" x14ac:dyDescent="0.2">
      <c r="A26" s="5" t="s">
        <v>14</v>
      </c>
      <c r="B26" s="6" t="s">
        <v>4</v>
      </c>
      <c r="D26" s="2">
        <v>2</v>
      </c>
      <c r="E26" s="2">
        <v>2</v>
      </c>
      <c r="H26" s="2">
        <v>2</v>
      </c>
    </row>
    <row r="27" spans="1:10" x14ac:dyDescent="0.2">
      <c r="A27" s="5" t="s">
        <v>15</v>
      </c>
      <c r="B27" s="6" t="s">
        <v>107</v>
      </c>
      <c r="C27" s="2">
        <v>68</v>
      </c>
      <c r="D27" s="2">
        <v>65</v>
      </c>
      <c r="E27" s="2">
        <v>69</v>
      </c>
      <c r="F27" s="2">
        <v>60</v>
      </c>
      <c r="H27" s="2">
        <v>44</v>
      </c>
      <c r="J27" s="2">
        <v>49</v>
      </c>
    </row>
    <row r="28" spans="1:10" x14ac:dyDescent="0.2">
      <c r="A28" s="5" t="s">
        <v>17</v>
      </c>
      <c r="B28" s="6" t="s">
        <v>30</v>
      </c>
      <c r="C28" s="2">
        <v>20</v>
      </c>
      <c r="D28" s="2">
        <v>21</v>
      </c>
      <c r="E28" s="2">
        <v>18</v>
      </c>
      <c r="F28" s="2">
        <v>12</v>
      </c>
      <c r="H28" s="2">
        <v>1</v>
      </c>
      <c r="J28" s="2">
        <v>8</v>
      </c>
    </row>
    <row r="29" spans="1:10" x14ac:dyDescent="0.2">
      <c r="A29" s="5" t="s">
        <v>788</v>
      </c>
      <c r="B29" s="6"/>
      <c r="H29" s="2">
        <v>1</v>
      </c>
    </row>
    <row r="30" spans="1:10" x14ac:dyDescent="0.2">
      <c r="A30" s="5" t="s">
        <v>242</v>
      </c>
      <c r="B30" s="6"/>
      <c r="F30" s="2">
        <v>1</v>
      </c>
      <c r="H30" s="2">
        <v>1</v>
      </c>
      <c r="J30" s="2">
        <v>1</v>
      </c>
    </row>
    <row r="31" spans="1:10" x14ac:dyDescent="0.2">
      <c r="A31" s="5" t="s">
        <v>19</v>
      </c>
      <c r="B31" s="6" t="s">
        <v>20</v>
      </c>
      <c r="C31" s="2">
        <v>10</v>
      </c>
      <c r="D31" s="2">
        <v>2</v>
      </c>
      <c r="E31" s="2">
        <v>10</v>
      </c>
      <c r="F31" s="2">
        <v>7</v>
      </c>
      <c r="H31" s="2">
        <v>14</v>
      </c>
      <c r="J31" s="2">
        <v>5</v>
      </c>
    </row>
    <row r="32" spans="1:10" x14ac:dyDescent="0.2">
      <c r="A32" s="5" t="s">
        <v>21</v>
      </c>
      <c r="B32" s="6" t="s">
        <v>16</v>
      </c>
      <c r="C32" s="2">
        <v>3</v>
      </c>
      <c r="D32" s="2">
        <v>6</v>
      </c>
      <c r="E32" s="2">
        <v>5</v>
      </c>
      <c r="F32" s="2">
        <v>5</v>
      </c>
      <c r="H32" s="2">
        <v>4</v>
      </c>
      <c r="J32" s="2">
        <v>6</v>
      </c>
    </row>
    <row r="33" spans="1:10" x14ac:dyDescent="0.2">
      <c r="A33" s="5" t="s">
        <v>22</v>
      </c>
      <c r="B33" s="6" t="s">
        <v>108</v>
      </c>
      <c r="C33" s="2">
        <v>55</v>
      </c>
      <c r="D33" s="2">
        <v>73</v>
      </c>
      <c r="E33" s="2">
        <v>67</v>
      </c>
      <c r="F33" s="2">
        <v>49</v>
      </c>
      <c r="H33" s="2">
        <v>52</v>
      </c>
      <c r="J33" s="2">
        <v>38</v>
      </c>
    </row>
    <row r="34" spans="1:10" x14ac:dyDescent="0.2">
      <c r="A34" s="5" t="s">
        <v>23</v>
      </c>
      <c r="B34" s="6" t="s">
        <v>20</v>
      </c>
      <c r="C34" s="2">
        <v>8</v>
      </c>
      <c r="D34" s="2">
        <v>15</v>
      </c>
      <c r="E34" s="2">
        <v>19</v>
      </c>
      <c r="F34" s="2">
        <v>18</v>
      </c>
      <c r="H34" s="2">
        <v>28</v>
      </c>
      <c r="J34" s="2">
        <v>15</v>
      </c>
    </row>
    <row r="35" spans="1:10" x14ac:dyDescent="0.2">
      <c r="A35" s="5" t="s">
        <v>24</v>
      </c>
      <c r="B35" s="6" t="s">
        <v>4</v>
      </c>
      <c r="C35" s="2">
        <v>4</v>
      </c>
      <c r="D35" s="2">
        <v>4</v>
      </c>
      <c r="E35" s="2">
        <v>4</v>
      </c>
      <c r="F35" s="2">
        <v>2</v>
      </c>
      <c r="H35" s="2">
        <v>3</v>
      </c>
      <c r="J35" s="2">
        <v>7</v>
      </c>
    </row>
    <row r="36" spans="1:10" x14ac:dyDescent="0.2">
      <c r="A36" s="5" t="s">
        <v>125</v>
      </c>
      <c r="B36" s="6"/>
      <c r="C36" s="2">
        <v>2</v>
      </c>
      <c r="D36" s="2">
        <v>4</v>
      </c>
    </row>
    <row r="37" spans="1:10" x14ac:dyDescent="0.2">
      <c r="A37" s="5" t="s">
        <v>25</v>
      </c>
      <c r="B37" s="6" t="s">
        <v>11</v>
      </c>
      <c r="C37" s="2">
        <v>2</v>
      </c>
      <c r="D37" s="2">
        <v>2</v>
      </c>
      <c r="E37" s="2">
        <v>2</v>
      </c>
      <c r="H37" s="2">
        <v>13</v>
      </c>
      <c r="J37" s="2">
        <v>7</v>
      </c>
    </row>
    <row r="38" spans="1:10" x14ac:dyDescent="0.2">
      <c r="A38" s="5" t="s">
        <v>126</v>
      </c>
      <c r="B38" s="6"/>
      <c r="C38" s="2">
        <v>4</v>
      </c>
      <c r="F38" s="2">
        <v>2</v>
      </c>
      <c r="J38" s="2">
        <v>2</v>
      </c>
    </row>
    <row r="39" spans="1:10" x14ac:dyDescent="0.2">
      <c r="A39" s="5" t="s">
        <v>26</v>
      </c>
      <c r="B39" s="6" t="s">
        <v>4</v>
      </c>
      <c r="C39" s="2">
        <v>2</v>
      </c>
      <c r="F39" s="2">
        <v>2</v>
      </c>
      <c r="J39" s="2">
        <v>2</v>
      </c>
    </row>
    <row r="40" spans="1:10" x14ac:dyDescent="0.2">
      <c r="A40" s="5" t="s">
        <v>27</v>
      </c>
      <c r="B40" s="6" t="s">
        <v>2</v>
      </c>
      <c r="C40" s="2">
        <v>2</v>
      </c>
      <c r="D40" s="2">
        <v>2</v>
      </c>
      <c r="E40" s="2">
        <v>3</v>
      </c>
      <c r="F40" s="2">
        <v>3</v>
      </c>
      <c r="H40" s="2">
        <v>3</v>
      </c>
      <c r="J40" s="2">
        <v>4</v>
      </c>
    </row>
    <row r="41" spans="1:10" x14ac:dyDescent="0.2">
      <c r="A41" s="5" t="s">
        <v>127</v>
      </c>
      <c r="B41" s="6"/>
      <c r="C41" s="2">
        <v>7</v>
      </c>
      <c r="D41" s="2">
        <v>11</v>
      </c>
      <c r="E41" s="2">
        <v>8</v>
      </c>
      <c r="F41" s="2">
        <v>12</v>
      </c>
      <c r="H41" s="2">
        <v>6</v>
      </c>
      <c r="J41" s="2">
        <v>9</v>
      </c>
    </row>
    <row r="42" spans="1:10" x14ac:dyDescent="0.2">
      <c r="A42" s="5" t="s">
        <v>28</v>
      </c>
      <c r="B42" s="6" t="s">
        <v>109</v>
      </c>
      <c r="C42" s="2">
        <v>8</v>
      </c>
      <c r="D42" s="2">
        <v>18</v>
      </c>
      <c r="E42" s="2">
        <v>22</v>
      </c>
      <c r="F42" s="2">
        <v>12</v>
      </c>
      <c r="H42" s="2">
        <v>25</v>
      </c>
      <c r="J42" s="2">
        <v>21</v>
      </c>
    </row>
    <row r="43" spans="1:10" x14ac:dyDescent="0.2">
      <c r="A43" s="5" t="s">
        <v>29</v>
      </c>
      <c r="B43" s="6" t="s">
        <v>110</v>
      </c>
      <c r="C43" s="2">
        <v>19</v>
      </c>
      <c r="D43" s="2">
        <v>16</v>
      </c>
      <c r="E43" s="2">
        <v>19</v>
      </c>
      <c r="F43" s="2">
        <v>13</v>
      </c>
      <c r="H43" s="2">
        <v>12</v>
      </c>
      <c r="J43" s="2">
        <v>13</v>
      </c>
    </row>
    <row r="44" spans="1:10" x14ac:dyDescent="0.2">
      <c r="A44" s="5" t="s">
        <v>789</v>
      </c>
      <c r="B44" s="6"/>
      <c r="H44" s="2">
        <v>2</v>
      </c>
    </row>
    <row r="45" spans="1:10" x14ac:dyDescent="0.2">
      <c r="A45" s="5" t="s">
        <v>31</v>
      </c>
      <c r="B45" s="6" t="s">
        <v>111</v>
      </c>
      <c r="C45" s="2">
        <v>18</v>
      </c>
      <c r="D45" s="2">
        <v>20</v>
      </c>
      <c r="E45" s="2">
        <v>22</v>
      </c>
      <c r="F45" s="2">
        <v>21</v>
      </c>
      <c r="H45" s="2">
        <v>21</v>
      </c>
      <c r="J45" s="2">
        <v>14</v>
      </c>
    </row>
    <row r="46" spans="1:10" x14ac:dyDescent="0.2">
      <c r="A46" s="5" t="s">
        <v>128</v>
      </c>
      <c r="B46" s="6"/>
      <c r="C46" s="2">
        <v>2</v>
      </c>
      <c r="D46" s="2">
        <v>2</v>
      </c>
      <c r="J46" s="2">
        <v>3</v>
      </c>
    </row>
    <row r="47" spans="1:10" x14ac:dyDescent="0.2">
      <c r="A47" s="5" t="s">
        <v>129</v>
      </c>
      <c r="B47" s="6"/>
      <c r="C47" s="2">
        <v>1</v>
      </c>
      <c r="D47" s="2">
        <v>1</v>
      </c>
      <c r="F47" s="2">
        <v>1</v>
      </c>
      <c r="J47" s="2">
        <v>1</v>
      </c>
    </row>
    <row r="48" spans="1:10" x14ac:dyDescent="0.2">
      <c r="A48" s="5" t="s">
        <v>33</v>
      </c>
      <c r="B48" s="6" t="s">
        <v>4</v>
      </c>
      <c r="C48" s="2">
        <v>6</v>
      </c>
      <c r="D48" s="2">
        <v>6</v>
      </c>
      <c r="E48" s="2">
        <v>4</v>
      </c>
      <c r="F48" s="2">
        <v>5</v>
      </c>
      <c r="H48" s="2">
        <v>8</v>
      </c>
      <c r="J48" s="2">
        <v>6</v>
      </c>
    </row>
    <row r="49" spans="1:10" x14ac:dyDescent="0.2">
      <c r="A49" s="5" t="s">
        <v>130</v>
      </c>
      <c r="B49" s="6"/>
      <c r="C49" s="2">
        <v>4</v>
      </c>
      <c r="D49" s="2">
        <v>2</v>
      </c>
      <c r="E49" s="2">
        <v>2</v>
      </c>
      <c r="F49" s="2">
        <v>3</v>
      </c>
      <c r="H49" s="2">
        <v>1</v>
      </c>
      <c r="J49" s="2">
        <v>1</v>
      </c>
    </row>
    <row r="50" spans="1:10" x14ac:dyDescent="0.2">
      <c r="A50" s="5" t="s">
        <v>34</v>
      </c>
      <c r="B50" s="6" t="s">
        <v>112</v>
      </c>
      <c r="C50" s="2">
        <v>3</v>
      </c>
      <c r="D50" s="2">
        <v>2</v>
      </c>
      <c r="E50" s="2">
        <v>5</v>
      </c>
      <c r="F50" s="2">
        <v>4</v>
      </c>
      <c r="H50" s="2">
        <v>4</v>
      </c>
      <c r="J50" s="2">
        <v>3</v>
      </c>
    </row>
    <row r="51" spans="1:10" x14ac:dyDescent="0.2">
      <c r="A51" s="5" t="s">
        <v>113</v>
      </c>
      <c r="B51" s="6" t="s">
        <v>4</v>
      </c>
      <c r="C51" s="2">
        <v>4</v>
      </c>
      <c r="D51" s="2">
        <v>2</v>
      </c>
      <c r="E51" s="2">
        <v>10</v>
      </c>
      <c r="F51" s="2">
        <v>6</v>
      </c>
      <c r="H51" s="2">
        <v>12</v>
      </c>
      <c r="J51" s="2">
        <v>2</v>
      </c>
    </row>
    <row r="52" spans="1:10" x14ac:dyDescent="0.2">
      <c r="A52" s="5" t="s">
        <v>35</v>
      </c>
      <c r="B52" s="6" t="s">
        <v>18</v>
      </c>
      <c r="C52" s="2">
        <v>18</v>
      </c>
      <c r="D52" s="2">
        <v>16</v>
      </c>
      <c r="E52" s="2">
        <v>12</v>
      </c>
      <c r="F52" s="2">
        <v>16</v>
      </c>
      <c r="H52" s="2">
        <v>37</v>
      </c>
      <c r="J52" s="2">
        <v>21</v>
      </c>
    </row>
    <row r="53" spans="1:10" x14ac:dyDescent="0.2">
      <c r="A53" s="5" t="s">
        <v>36</v>
      </c>
      <c r="B53" s="6" t="s">
        <v>4</v>
      </c>
      <c r="C53" s="2">
        <v>6</v>
      </c>
      <c r="D53" s="2">
        <v>4</v>
      </c>
      <c r="E53" s="2">
        <v>2</v>
      </c>
      <c r="H53" s="2">
        <v>2</v>
      </c>
      <c r="J53" s="2">
        <v>2</v>
      </c>
    </row>
    <row r="54" spans="1:10" x14ac:dyDescent="0.2">
      <c r="A54" s="5" t="s">
        <v>131</v>
      </c>
      <c r="B54" s="6"/>
      <c r="C54" s="2">
        <v>1</v>
      </c>
      <c r="F54" s="2">
        <v>3</v>
      </c>
      <c r="H54" s="2">
        <v>4</v>
      </c>
      <c r="J54" s="2">
        <v>2</v>
      </c>
    </row>
    <row r="55" spans="1:10" x14ac:dyDescent="0.2">
      <c r="A55" s="5" t="s">
        <v>37</v>
      </c>
      <c r="B55" s="6" t="s">
        <v>8</v>
      </c>
      <c r="C55" s="2">
        <v>8</v>
      </c>
      <c r="D55" s="2">
        <v>6</v>
      </c>
      <c r="E55" s="2">
        <v>4</v>
      </c>
      <c r="F55" s="2">
        <v>4</v>
      </c>
      <c r="H55" s="2">
        <v>4</v>
      </c>
      <c r="J55" s="2">
        <v>4</v>
      </c>
    </row>
    <row r="56" spans="1:10" x14ac:dyDescent="0.2">
      <c r="A56" s="5" t="s">
        <v>38</v>
      </c>
      <c r="B56" s="6" t="s">
        <v>4</v>
      </c>
      <c r="C56" s="2">
        <v>4</v>
      </c>
      <c r="D56" s="2">
        <v>6</v>
      </c>
      <c r="E56" s="2">
        <v>6</v>
      </c>
      <c r="F56" s="2">
        <v>6</v>
      </c>
      <c r="H56" s="2">
        <v>6</v>
      </c>
      <c r="J56" s="2">
        <v>4</v>
      </c>
    </row>
    <row r="57" spans="1:10" x14ac:dyDescent="0.2">
      <c r="A57" s="5" t="s">
        <v>39</v>
      </c>
      <c r="B57" s="6" t="s">
        <v>4</v>
      </c>
      <c r="D57" s="2">
        <v>4</v>
      </c>
      <c r="E57" s="2">
        <v>4</v>
      </c>
      <c r="F57" s="2">
        <v>4</v>
      </c>
    </row>
    <row r="58" spans="1:10" x14ac:dyDescent="0.2">
      <c r="A58" s="5" t="s">
        <v>40</v>
      </c>
      <c r="B58" s="6" t="s">
        <v>2</v>
      </c>
      <c r="D58" s="2">
        <v>2</v>
      </c>
      <c r="F58" s="2">
        <v>2</v>
      </c>
      <c r="H58" s="2">
        <v>15</v>
      </c>
      <c r="J58" s="2">
        <v>7</v>
      </c>
    </row>
    <row r="59" spans="1:10" x14ac:dyDescent="0.2">
      <c r="A59" s="5" t="s">
        <v>41</v>
      </c>
      <c r="B59" s="6" t="s">
        <v>114</v>
      </c>
      <c r="C59" s="2">
        <v>41</v>
      </c>
      <c r="D59" s="2">
        <v>35</v>
      </c>
      <c r="E59" s="2">
        <v>30</v>
      </c>
      <c r="F59" s="2">
        <v>33</v>
      </c>
      <c r="H59" s="2">
        <v>29</v>
      </c>
      <c r="J59" s="2">
        <v>23</v>
      </c>
    </row>
    <row r="60" spans="1:10" x14ac:dyDescent="0.2">
      <c r="A60" s="5" t="s">
        <v>42</v>
      </c>
      <c r="B60" s="6" t="s">
        <v>11</v>
      </c>
      <c r="C60" s="2">
        <v>1</v>
      </c>
      <c r="D60" s="2">
        <v>2</v>
      </c>
      <c r="E60" s="2">
        <v>2</v>
      </c>
      <c r="F60" s="2">
        <v>1</v>
      </c>
    </row>
    <row r="61" spans="1:10" x14ac:dyDescent="0.2">
      <c r="A61" s="5" t="s">
        <v>132</v>
      </c>
      <c r="B61" s="6"/>
      <c r="C61" s="2">
        <v>1</v>
      </c>
      <c r="D61" s="2">
        <v>1</v>
      </c>
      <c r="E61" s="2">
        <v>3</v>
      </c>
      <c r="F61" s="2">
        <v>1</v>
      </c>
      <c r="H61" s="2">
        <v>3</v>
      </c>
      <c r="J61" s="2">
        <v>3</v>
      </c>
    </row>
    <row r="62" spans="1:10" x14ac:dyDescent="0.2">
      <c r="A62" s="5" t="s">
        <v>43</v>
      </c>
      <c r="B62" s="6" t="s">
        <v>10</v>
      </c>
      <c r="C62" s="2">
        <v>6</v>
      </c>
      <c r="D62" s="2">
        <v>8</v>
      </c>
      <c r="E62" s="2">
        <v>14</v>
      </c>
      <c r="F62" s="2">
        <v>12</v>
      </c>
      <c r="H62" s="2">
        <v>15</v>
      </c>
      <c r="J62" s="2">
        <v>15</v>
      </c>
    </row>
    <row r="63" spans="1:10" x14ac:dyDescent="0.2">
      <c r="A63" s="5" t="s">
        <v>44</v>
      </c>
      <c r="B63" s="6" t="s">
        <v>45</v>
      </c>
      <c r="C63" s="2">
        <v>14</v>
      </c>
      <c r="D63" s="2">
        <v>12</v>
      </c>
      <c r="E63" s="2">
        <v>17</v>
      </c>
      <c r="F63" s="2">
        <v>20</v>
      </c>
      <c r="H63" s="2">
        <v>21</v>
      </c>
      <c r="J63" s="2">
        <v>6</v>
      </c>
    </row>
    <row r="64" spans="1:10" x14ac:dyDescent="0.2">
      <c r="A64" s="5" t="s">
        <v>46</v>
      </c>
      <c r="B64" s="6" t="s">
        <v>32</v>
      </c>
      <c r="C64" s="2">
        <v>15</v>
      </c>
      <c r="D64" s="2">
        <v>17</v>
      </c>
      <c r="E64" s="2">
        <v>18</v>
      </c>
      <c r="F64" s="2">
        <v>23</v>
      </c>
      <c r="H64" s="2">
        <v>4</v>
      </c>
      <c r="J64" s="2">
        <v>3</v>
      </c>
    </row>
    <row r="65" spans="1:10" x14ac:dyDescent="0.2">
      <c r="A65" s="5" t="s">
        <v>47</v>
      </c>
      <c r="B65" s="6" t="s">
        <v>115</v>
      </c>
      <c r="C65" s="2">
        <v>411</v>
      </c>
      <c r="D65" s="2">
        <v>414</v>
      </c>
      <c r="E65" s="2">
        <f>SUM(E13:E64)</f>
        <v>461</v>
      </c>
      <c r="F65" s="2">
        <f>SUM(F13:F64)</f>
        <v>408</v>
      </c>
      <c r="H65" s="2">
        <f>SUM(H13:H64)</f>
        <v>443</v>
      </c>
      <c r="J65" s="2">
        <f>SUM(J12:J64)</f>
        <v>348</v>
      </c>
    </row>
  </sheetData>
  <pageMargins left="0.7" right="0.7" top="0.75" bottom="0.75" header="0.3" footer="0.3"/>
  <pageSetup orientation="portrait" horizontalDpi="4294967293" r:id="rId1"/>
  <ignoredErrors>
    <ignoredError sqref="E65:F65 H65 J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9" style="19" customWidth="1"/>
    <col min="2" max="2" width="18" style="2" bestFit="1" customWidth="1"/>
    <col min="3" max="3" width="6.28515625" style="14" bestFit="1" customWidth="1"/>
    <col min="4" max="4" width="21.7109375" style="2" bestFit="1" customWidth="1"/>
    <col min="5" max="5" width="6.140625" style="14" bestFit="1" customWidth="1"/>
    <col min="6" max="6" width="18.42578125" style="2" bestFit="1" customWidth="1"/>
    <col min="7" max="7" width="7.28515625" style="14" bestFit="1" customWidth="1"/>
    <col min="8" max="8" width="23.7109375" style="2" bestFit="1" customWidth="1"/>
    <col min="9" max="9" width="6.140625" style="14" bestFit="1" customWidth="1"/>
    <col min="10" max="10" width="35.140625" style="2" bestFit="1" customWidth="1"/>
    <col min="11" max="11" width="7.28515625" style="14" bestFit="1" customWidth="1"/>
    <col min="12" max="12" width="9" style="2" customWidth="1"/>
  </cols>
  <sheetData>
    <row r="1" spans="1:12" s="4" customFormat="1" x14ac:dyDescent="0.2">
      <c r="A1" s="19"/>
      <c r="B1" s="8" t="s">
        <v>53</v>
      </c>
      <c r="C1" s="13"/>
      <c r="D1" s="8" t="s">
        <v>54</v>
      </c>
      <c r="E1" s="13"/>
      <c r="F1" s="8" t="s">
        <v>55</v>
      </c>
      <c r="G1" s="13"/>
      <c r="H1" s="8" t="s">
        <v>56</v>
      </c>
      <c r="I1" s="13"/>
      <c r="J1" s="8" t="s">
        <v>57</v>
      </c>
      <c r="K1" s="13"/>
      <c r="L1" s="8"/>
    </row>
    <row r="2" spans="1:12" s="38" customFormat="1" x14ac:dyDescent="0.2">
      <c r="A2" s="16"/>
      <c r="B2" s="10"/>
      <c r="C2" s="21"/>
      <c r="D2" s="10"/>
      <c r="E2" s="21"/>
      <c r="F2" s="10"/>
      <c r="G2" s="21"/>
      <c r="H2" s="10"/>
      <c r="I2" s="21"/>
      <c r="J2" s="10"/>
      <c r="K2" s="21"/>
      <c r="L2" s="35"/>
    </row>
    <row r="3" spans="1:12" s="4" customFormat="1" x14ac:dyDescent="0.2">
      <c r="A3" s="19">
        <v>2015</v>
      </c>
      <c r="B3" s="10" t="s">
        <v>803</v>
      </c>
      <c r="C3" s="21" t="s">
        <v>157</v>
      </c>
      <c r="D3" s="10" t="s">
        <v>805</v>
      </c>
      <c r="E3" s="21" t="s">
        <v>155</v>
      </c>
      <c r="F3" s="10" t="s">
        <v>806</v>
      </c>
      <c r="G3" s="21" t="s">
        <v>807</v>
      </c>
      <c r="H3" s="10" t="s">
        <v>808</v>
      </c>
      <c r="I3" s="21" t="s">
        <v>156</v>
      </c>
      <c r="J3" s="10" t="s">
        <v>809</v>
      </c>
      <c r="K3" s="21" t="s">
        <v>154</v>
      </c>
      <c r="L3" s="37"/>
    </row>
    <row r="4" spans="1:12" s="4" customFormat="1" x14ac:dyDescent="0.2">
      <c r="A4" s="19"/>
      <c r="B4" s="10" t="s">
        <v>804</v>
      </c>
      <c r="C4" s="21" t="s">
        <v>157</v>
      </c>
      <c r="D4" s="10"/>
      <c r="E4" s="21"/>
      <c r="F4" s="10"/>
      <c r="G4" s="21"/>
      <c r="H4" s="10"/>
      <c r="I4" s="21"/>
      <c r="J4" s="10"/>
      <c r="K4" s="21"/>
      <c r="L4" s="37"/>
    </row>
    <row r="5" spans="1:12" s="4" customFormat="1" x14ac:dyDescent="0.2">
      <c r="A5" s="19"/>
      <c r="B5" s="10" t="s">
        <v>810</v>
      </c>
      <c r="C5" s="21" t="s">
        <v>160</v>
      </c>
      <c r="D5" s="10" t="s">
        <v>811</v>
      </c>
      <c r="E5" s="21" t="s">
        <v>807</v>
      </c>
      <c r="F5" s="10" t="s">
        <v>98</v>
      </c>
      <c r="G5" s="21" t="s">
        <v>157</v>
      </c>
      <c r="H5" s="10" t="s">
        <v>812</v>
      </c>
      <c r="I5" s="21" t="s">
        <v>152</v>
      </c>
      <c r="J5" s="10" t="s">
        <v>813</v>
      </c>
      <c r="K5" s="21" t="s">
        <v>156</v>
      </c>
      <c r="L5" s="37"/>
    </row>
    <row r="6" spans="1:12" s="4" customFormat="1" x14ac:dyDescent="0.2">
      <c r="A6" s="19"/>
      <c r="B6" s="10" t="s">
        <v>185</v>
      </c>
      <c r="C6" s="21" t="s">
        <v>807</v>
      </c>
      <c r="D6" s="10" t="s">
        <v>68</v>
      </c>
      <c r="E6" s="21" t="s">
        <v>157</v>
      </c>
      <c r="F6" s="10" t="s">
        <v>89</v>
      </c>
      <c r="G6" s="21" t="s">
        <v>154</v>
      </c>
      <c r="H6" s="10" t="s">
        <v>814</v>
      </c>
      <c r="I6" s="21" t="s">
        <v>153</v>
      </c>
      <c r="J6" s="10" t="s">
        <v>815</v>
      </c>
      <c r="K6" s="21" t="s">
        <v>160</v>
      </c>
      <c r="L6" s="37"/>
    </row>
    <row r="7" spans="1:12" s="4" customFormat="1" x14ac:dyDescent="0.2">
      <c r="A7" s="19"/>
      <c r="B7" s="10"/>
      <c r="C7" s="21"/>
      <c r="D7" s="10"/>
      <c r="E7" s="21"/>
      <c r="F7" s="10"/>
      <c r="G7" s="21"/>
      <c r="H7" s="10"/>
      <c r="I7" s="21"/>
      <c r="J7" s="10"/>
      <c r="K7" s="21"/>
      <c r="L7" s="37"/>
    </row>
    <row r="8" spans="1:12" s="4" customFormat="1" x14ac:dyDescent="0.2">
      <c r="A8" s="19"/>
      <c r="B8" s="10"/>
      <c r="C8" s="21"/>
      <c r="D8" s="10"/>
      <c r="E8" s="21"/>
      <c r="F8" s="10"/>
      <c r="G8" s="21"/>
      <c r="H8" s="10"/>
      <c r="I8" s="21"/>
      <c r="J8" s="10"/>
      <c r="K8" s="21"/>
      <c r="L8" s="32"/>
    </row>
    <row r="9" spans="1:12" s="4" customFormat="1" x14ac:dyDescent="0.2">
      <c r="A9" s="19">
        <v>2014</v>
      </c>
      <c r="B9" s="10" t="s">
        <v>790</v>
      </c>
      <c r="C9" s="21" t="s">
        <v>407</v>
      </c>
      <c r="D9" s="10" t="s">
        <v>145</v>
      </c>
      <c r="E9" s="21" t="s">
        <v>154</v>
      </c>
      <c r="F9" s="10" t="s">
        <v>791</v>
      </c>
      <c r="G9" s="21" t="s">
        <v>208</v>
      </c>
      <c r="H9" s="10" t="s">
        <v>217</v>
      </c>
      <c r="I9" s="21" t="s">
        <v>152</v>
      </c>
      <c r="J9" s="10" t="s">
        <v>792</v>
      </c>
      <c r="K9" s="21" t="s">
        <v>157</v>
      </c>
      <c r="L9" s="32"/>
    </row>
    <row r="10" spans="1:12" x14ac:dyDescent="0.2">
      <c r="B10" s="10" t="s">
        <v>793</v>
      </c>
      <c r="C10" s="21" t="s">
        <v>208</v>
      </c>
      <c r="D10" s="10" t="s">
        <v>101</v>
      </c>
      <c r="E10" s="21" t="s">
        <v>153</v>
      </c>
      <c r="F10" s="10" t="s">
        <v>81</v>
      </c>
      <c r="G10" s="21" t="s">
        <v>152</v>
      </c>
      <c r="H10" s="10" t="s">
        <v>794</v>
      </c>
      <c r="I10" s="21" t="s">
        <v>155</v>
      </c>
      <c r="J10" s="10" t="s">
        <v>795</v>
      </c>
      <c r="K10" s="21" t="s">
        <v>156</v>
      </c>
    </row>
    <row r="11" spans="1:12" s="4" customFormat="1" x14ac:dyDescent="0.2">
      <c r="A11" s="19"/>
      <c r="B11" s="10" t="s">
        <v>796</v>
      </c>
      <c r="C11" s="21" t="s">
        <v>157</v>
      </c>
      <c r="D11" s="10" t="s">
        <v>97</v>
      </c>
      <c r="E11" s="21" t="s">
        <v>208</v>
      </c>
      <c r="F11" s="10" t="s">
        <v>786</v>
      </c>
      <c r="G11" s="21" t="s">
        <v>155</v>
      </c>
      <c r="H11" s="10" t="s">
        <v>74</v>
      </c>
      <c r="I11" s="21" t="s">
        <v>156</v>
      </c>
      <c r="J11" s="10" t="s">
        <v>797</v>
      </c>
      <c r="K11" s="21" t="s">
        <v>407</v>
      </c>
      <c r="L11" s="32"/>
    </row>
    <row r="12" spans="1:12" x14ac:dyDescent="0.2">
      <c r="B12" s="10"/>
      <c r="C12" s="21"/>
      <c r="D12" s="10"/>
      <c r="E12" s="21"/>
      <c r="F12" s="10"/>
      <c r="G12" s="21"/>
      <c r="H12" s="10"/>
      <c r="I12" s="21"/>
      <c r="J12" s="10"/>
      <c r="K12" s="21"/>
    </row>
    <row r="13" spans="1:12" x14ac:dyDescent="0.2">
      <c r="A13" s="19">
        <v>2013</v>
      </c>
      <c r="B13" s="2" t="s">
        <v>779</v>
      </c>
      <c r="C13" s="14" t="s">
        <v>154</v>
      </c>
      <c r="D13" s="2" t="s">
        <v>780</v>
      </c>
      <c r="E13" s="14" t="s">
        <v>152</v>
      </c>
      <c r="F13" s="2" t="s">
        <v>781</v>
      </c>
      <c r="G13" s="14" t="s">
        <v>157</v>
      </c>
      <c r="H13" s="2" t="s">
        <v>73</v>
      </c>
      <c r="I13" s="14" t="s">
        <v>782</v>
      </c>
      <c r="J13" s="2" t="s">
        <v>783</v>
      </c>
      <c r="K13" s="14" t="s">
        <v>156</v>
      </c>
    </row>
    <row r="14" spans="1:12" x14ac:dyDescent="0.2">
      <c r="B14" s="2" t="s">
        <v>220</v>
      </c>
      <c r="C14" s="14" t="s">
        <v>152</v>
      </c>
      <c r="D14" s="2" t="s">
        <v>145</v>
      </c>
      <c r="E14" s="14" t="s">
        <v>157</v>
      </c>
      <c r="F14" s="2" t="s">
        <v>140</v>
      </c>
      <c r="G14" s="14" t="s">
        <v>156</v>
      </c>
      <c r="H14" s="2" t="s">
        <v>784</v>
      </c>
      <c r="I14" s="14" t="s">
        <v>155</v>
      </c>
      <c r="J14" s="2" t="s">
        <v>95</v>
      </c>
      <c r="K14" s="14" t="s">
        <v>153</v>
      </c>
    </row>
    <row r="15" spans="1:12" x14ac:dyDescent="0.2">
      <c r="B15" s="2" t="s">
        <v>100</v>
      </c>
      <c r="C15" s="14" t="s">
        <v>782</v>
      </c>
      <c r="D15" s="2" t="s">
        <v>192</v>
      </c>
      <c r="E15" s="14" t="s">
        <v>156</v>
      </c>
      <c r="F15" s="2" t="s">
        <v>786</v>
      </c>
      <c r="G15" s="14" t="s">
        <v>155</v>
      </c>
      <c r="H15" s="2" t="s">
        <v>147</v>
      </c>
      <c r="I15" s="14" t="s">
        <v>153</v>
      </c>
      <c r="J15" s="2" t="s">
        <v>787</v>
      </c>
      <c r="K15" s="14" t="s">
        <v>154</v>
      </c>
    </row>
    <row r="16" spans="1:12" x14ac:dyDescent="0.2">
      <c r="B16" s="2" t="s">
        <v>785</v>
      </c>
      <c r="C16" s="14" t="s">
        <v>782</v>
      </c>
    </row>
    <row r="18" spans="1:11" x14ac:dyDescent="0.2">
      <c r="A18" s="19">
        <v>2012</v>
      </c>
      <c r="B18" s="2" t="s">
        <v>269</v>
      </c>
      <c r="C18" s="14" t="s">
        <v>156</v>
      </c>
      <c r="D18" s="2" t="s">
        <v>68</v>
      </c>
      <c r="E18" s="14" t="s">
        <v>155</v>
      </c>
      <c r="F18" s="2" t="s">
        <v>72</v>
      </c>
      <c r="G18" s="14" t="s">
        <v>160</v>
      </c>
      <c r="H18" s="2" t="s">
        <v>270</v>
      </c>
      <c r="I18" s="14" t="s">
        <v>152</v>
      </c>
      <c r="J18" s="2" t="s">
        <v>148</v>
      </c>
      <c r="K18" s="14" t="s">
        <v>154</v>
      </c>
    </row>
    <row r="19" spans="1:11" x14ac:dyDescent="0.2">
      <c r="B19" s="2" t="s">
        <v>58</v>
      </c>
      <c r="C19" s="14" t="s">
        <v>155</v>
      </c>
      <c r="D19" s="2" t="s">
        <v>271</v>
      </c>
      <c r="E19" s="14" t="s">
        <v>154</v>
      </c>
      <c r="F19" s="2" t="s">
        <v>272</v>
      </c>
      <c r="G19" s="14" t="s">
        <v>152</v>
      </c>
      <c r="H19" s="2" t="s">
        <v>273</v>
      </c>
      <c r="I19" s="14" t="s">
        <v>153</v>
      </c>
      <c r="J19" s="2" t="s">
        <v>274</v>
      </c>
      <c r="K19" s="14" t="s">
        <v>160</v>
      </c>
    </row>
    <row r="20" spans="1:11" x14ac:dyDescent="0.2">
      <c r="B20" s="2" t="s">
        <v>275</v>
      </c>
      <c r="C20" s="14" t="s">
        <v>155</v>
      </c>
      <c r="D20" s="2" t="s">
        <v>277</v>
      </c>
      <c r="E20" s="14" t="s">
        <v>154</v>
      </c>
      <c r="F20" s="2" t="s">
        <v>98</v>
      </c>
      <c r="G20" s="14" t="s">
        <v>160</v>
      </c>
      <c r="H20" s="2" t="s">
        <v>278</v>
      </c>
      <c r="I20" s="14" t="s">
        <v>155</v>
      </c>
      <c r="J20" s="2" t="s">
        <v>279</v>
      </c>
      <c r="K20" s="14" t="s">
        <v>156</v>
      </c>
    </row>
    <row r="21" spans="1:11" x14ac:dyDescent="0.2">
      <c r="B21" s="2" t="s">
        <v>276</v>
      </c>
      <c r="C21" s="14" t="s">
        <v>153</v>
      </c>
    </row>
    <row r="23" spans="1:11" x14ac:dyDescent="0.2">
      <c r="A23" s="19">
        <v>2011</v>
      </c>
      <c r="B23" s="2" t="s">
        <v>220</v>
      </c>
      <c r="C23" s="14" t="s">
        <v>157</v>
      </c>
      <c r="D23" s="2" t="s">
        <v>221</v>
      </c>
      <c r="E23" s="14" t="s">
        <v>158</v>
      </c>
      <c r="F23" s="2" t="s">
        <v>222</v>
      </c>
      <c r="G23" s="14" t="s">
        <v>156</v>
      </c>
      <c r="H23" s="2" t="s">
        <v>103</v>
      </c>
      <c r="I23" s="14" t="s">
        <v>223</v>
      </c>
      <c r="J23" s="2" t="s">
        <v>224</v>
      </c>
      <c r="K23" s="14" t="s">
        <v>154</v>
      </c>
    </row>
    <row r="24" spans="1:11" x14ac:dyDescent="0.2">
      <c r="B24" s="2" t="s">
        <v>225</v>
      </c>
      <c r="C24" s="14" t="s">
        <v>152</v>
      </c>
      <c r="D24" s="2" t="s">
        <v>226</v>
      </c>
      <c r="E24" s="14" t="s">
        <v>155</v>
      </c>
      <c r="F24" s="2" t="s">
        <v>230</v>
      </c>
      <c r="G24" s="14" t="s">
        <v>153</v>
      </c>
      <c r="H24" s="2" t="s">
        <v>82</v>
      </c>
      <c r="I24" s="14" t="s">
        <v>154</v>
      </c>
      <c r="J24" s="2" t="s">
        <v>143</v>
      </c>
      <c r="K24" s="14" t="s">
        <v>157</v>
      </c>
    </row>
    <row r="25" spans="1:11" x14ac:dyDescent="0.2">
      <c r="B25" s="2" t="s">
        <v>99</v>
      </c>
      <c r="C25" s="14" t="s">
        <v>153</v>
      </c>
      <c r="D25" s="2" t="s">
        <v>101</v>
      </c>
      <c r="E25" s="14" t="s">
        <v>152</v>
      </c>
      <c r="F25" s="2" t="s">
        <v>141</v>
      </c>
      <c r="G25" s="14" t="s">
        <v>153</v>
      </c>
      <c r="H25" s="2" t="s">
        <v>231</v>
      </c>
      <c r="I25" s="14" t="s">
        <v>155</v>
      </c>
      <c r="J25" s="2" t="s">
        <v>228</v>
      </c>
      <c r="K25" s="14" t="s">
        <v>229</v>
      </c>
    </row>
    <row r="26" spans="1:11" x14ac:dyDescent="0.2">
      <c r="B26" s="2" t="s">
        <v>233</v>
      </c>
      <c r="C26" s="14" t="s">
        <v>153</v>
      </c>
      <c r="F26" s="2" t="s">
        <v>227</v>
      </c>
      <c r="G26" s="14" t="s">
        <v>158</v>
      </c>
      <c r="H26" s="2" t="s">
        <v>232</v>
      </c>
      <c r="I26" s="14" t="s">
        <v>155</v>
      </c>
    </row>
    <row r="28" spans="1:11" x14ac:dyDescent="0.2">
      <c r="A28" s="19">
        <v>2010</v>
      </c>
      <c r="B28" s="2" t="s">
        <v>207</v>
      </c>
      <c r="C28" s="14" t="s">
        <v>208</v>
      </c>
      <c r="D28" s="2" t="s">
        <v>211</v>
      </c>
      <c r="E28" s="14" t="s">
        <v>153</v>
      </c>
      <c r="F28" s="2" t="s">
        <v>81</v>
      </c>
      <c r="G28" s="14" t="s">
        <v>155</v>
      </c>
      <c r="H28" s="2" t="s">
        <v>216</v>
      </c>
      <c r="I28" s="14" t="s">
        <v>152</v>
      </c>
      <c r="J28" s="2" t="s">
        <v>215</v>
      </c>
      <c r="K28" s="14" t="s">
        <v>158</v>
      </c>
    </row>
    <row r="29" spans="1:11" x14ac:dyDescent="0.2">
      <c r="B29" s="2" t="s">
        <v>209</v>
      </c>
      <c r="C29" s="14" t="s">
        <v>157</v>
      </c>
      <c r="D29" s="2" t="s">
        <v>66</v>
      </c>
      <c r="E29" s="14" t="s">
        <v>154</v>
      </c>
      <c r="F29" s="2" t="s">
        <v>213</v>
      </c>
      <c r="G29" s="14" t="s">
        <v>158</v>
      </c>
      <c r="H29" s="2" t="s">
        <v>217</v>
      </c>
      <c r="I29" s="14" t="s">
        <v>208</v>
      </c>
      <c r="J29" s="2" t="s">
        <v>218</v>
      </c>
      <c r="K29" s="14" t="s">
        <v>156</v>
      </c>
    </row>
    <row r="30" spans="1:11" x14ac:dyDescent="0.2">
      <c r="B30" s="2" t="s">
        <v>210</v>
      </c>
      <c r="C30" s="14" t="s">
        <v>156</v>
      </c>
      <c r="D30" s="2" t="s">
        <v>212</v>
      </c>
      <c r="E30" s="14" t="s">
        <v>152</v>
      </c>
      <c r="F30" s="2" t="s">
        <v>214</v>
      </c>
      <c r="G30" s="14" t="s">
        <v>157</v>
      </c>
      <c r="H30" s="2" t="s">
        <v>94</v>
      </c>
      <c r="I30" s="14" t="s">
        <v>153</v>
      </c>
      <c r="J30" s="2" t="s">
        <v>204</v>
      </c>
      <c r="K30" s="14" t="s">
        <v>154</v>
      </c>
    </row>
    <row r="32" spans="1:11" x14ac:dyDescent="0.2">
      <c r="A32" s="19">
        <v>2009</v>
      </c>
      <c r="B32" s="2" t="s">
        <v>163</v>
      </c>
      <c r="C32" s="14" t="s">
        <v>158</v>
      </c>
      <c r="D32" s="2" t="s">
        <v>163</v>
      </c>
      <c r="E32" s="14" t="s">
        <v>157</v>
      </c>
      <c r="F32" s="2" t="s">
        <v>163</v>
      </c>
      <c r="G32" s="14" t="s">
        <v>154</v>
      </c>
      <c r="H32" s="2" t="s">
        <v>163</v>
      </c>
      <c r="I32" s="14" t="s">
        <v>159</v>
      </c>
      <c r="J32" s="2" t="s">
        <v>163</v>
      </c>
      <c r="K32" s="14" t="s">
        <v>153</v>
      </c>
    </row>
    <row r="33" spans="1:11" x14ac:dyDescent="0.2">
      <c r="B33" s="2" t="s">
        <v>164</v>
      </c>
      <c r="C33" s="14" t="s">
        <v>159</v>
      </c>
      <c r="D33" s="2" t="s">
        <v>166</v>
      </c>
      <c r="E33" s="14" t="s">
        <v>167</v>
      </c>
      <c r="F33" s="2" t="s">
        <v>89</v>
      </c>
      <c r="G33" s="14" t="s">
        <v>155</v>
      </c>
      <c r="H33" s="2" t="s">
        <v>169</v>
      </c>
      <c r="I33" s="14" t="s">
        <v>154</v>
      </c>
      <c r="J33" s="2" t="s">
        <v>171</v>
      </c>
      <c r="K33" s="14" t="s">
        <v>156</v>
      </c>
    </row>
    <row r="34" spans="1:11" x14ac:dyDescent="0.2">
      <c r="B34" s="2" t="s">
        <v>165</v>
      </c>
      <c r="C34" s="14" t="s">
        <v>159</v>
      </c>
      <c r="D34" s="2" t="s">
        <v>173</v>
      </c>
      <c r="E34" s="14" t="s">
        <v>158</v>
      </c>
      <c r="F34" s="2" t="s">
        <v>168</v>
      </c>
      <c r="G34" s="14" t="s">
        <v>155</v>
      </c>
      <c r="H34" s="2" t="s">
        <v>170</v>
      </c>
      <c r="I34" s="14" t="s">
        <v>154</v>
      </c>
      <c r="J34" s="2" t="s">
        <v>177</v>
      </c>
      <c r="K34" s="14" t="s">
        <v>155</v>
      </c>
    </row>
    <row r="35" spans="1:11" x14ac:dyDescent="0.2">
      <c r="B35" s="2" t="s">
        <v>172</v>
      </c>
      <c r="C35" s="14" t="s">
        <v>157</v>
      </c>
      <c r="D35" s="2" t="s">
        <v>174</v>
      </c>
      <c r="E35" s="14" t="s">
        <v>158</v>
      </c>
      <c r="F35" s="2" t="s">
        <v>175</v>
      </c>
      <c r="G35" s="14" t="s">
        <v>167</v>
      </c>
      <c r="H35" s="2" t="s">
        <v>75</v>
      </c>
      <c r="I35" s="14" t="s">
        <v>156</v>
      </c>
    </row>
    <row r="36" spans="1:11" x14ac:dyDescent="0.2">
      <c r="F36" s="2" t="s">
        <v>176</v>
      </c>
      <c r="G36" s="14" t="s">
        <v>167</v>
      </c>
    </row>
    <row r="38" spans="1:11" x14ac:dyDescent="0.2">
      <c r="A38" s="19">
        <v>2008</v>
      </c>
      <c r="B38" s="2" t="s">
        <v>133</v>
      </c>
      <c r="C38" s="14" t="s">
        <v>152</v>
      </c>
      <c r="D38" s="2" t="s">
        <v>135</v>
      </c>
      <c r="E38" s="14" t="s">
        <v>153</v>
      </c>
      <c r="F38" s="2" t="s">
        <v>81</v>
      </c>
      <c r="G38" s="14" t="s">
        <v>154</v>
      </c>
      <c r="H38" s="2" t="s">
        <v>136</v>
      </c>
      <c r="I38" s="14" t="s">
        <v>155</v>
      </c>
      <c r="J38" s="2" t="s">
        <v>137</v>
      </c>
      <c r="K38" s="14" t="s">
        <v>156</v>
      </c>
    </row>
    <row r="39" spans="1:11" x14ac:dyDescent="0.2">
      <c r="B39" s="2" t="s">
        <v>134</v>
      </c>
      <c r="C39" s="14" t="s">
        <v>152</v>
      </c>
      <c r="D39" s="2" t="s">
        <v>139</v>
      </c>
      <c r="E39" s="14" t="s">
        <v>157</v>
      </c>
      <c r="F39" s="2" t="s">
        <v>140</v>
      </c>
      <c r="G39" s="14" t="s">
        <v>158</v>
      </c>
      <c r="H39" s="2" t="s">
        <v>142</v>
      </c>
      <c r="I39" s="14" t="s">
        <v>154</v>
      </c>
      <c r="J39" s="2" t="s">
        <v>143</v>
      </c>
      <c r="K39" s="14" t="s">
        <v>159</v>
      </c>
    </row>
    <row r="40" spans="1:11" x14ac:dyDescent="0.2">
      <c r="B40" s="2" t="s">
        <v>138</v>
      </c>
      <c r="C40" s="14" t="s">
        <v>156</v>
      </c>
      <c r="D40" s="2" t="s">
        <v>145</v>
      </c>
      <c r="E40" s="14" t="s">
        <v>159</v>
      </c>
      <c r="F40" s="2" t="s">
        <v>141</v>
      </c>
      <c r="G40" s="14" t="s">
        <v>158</v>
      </c>
      <c r="H40" s="2" t="s">
        <v>147</v>
      </c>
      <c r="I40" s="14" t="s">
        <v>152</v>
      </c>
      <c r="J40" s="2" t="s">
        <v>148</v>
      </c>
      <c r="K40" s="14" t="s">
        <v>158</v>
      </c>
    </row>
    <row r="41" spans="1:11" x14ac:dyDescent="0.2">
      <c r="B41" s="2" t="s">
        <v>144</v>
      </c>
      <c r="C41" s="14" t="s">
        <v>153</v>
      </c>
      <c r="F41" s="2" t="s">
        <v>146</v>
      </c>
      <c r="G41" s="14" t="s">
        <v>155</v>
      </c>
    </row>
    <row r="43" spans="1:11" x14ac:dyDescent="0.2">
      <c r="A43" s="19">
        <v>2007</v>
      </c>
      <c r="B43" s="9" t="s">
        <v>92</v>
      </c>
      <c r="C43" s="20" t="s">
        <v>159</v>
      </c>
      <c r="D43" s="2" t="s">
        <v>93</v>
      </c>
      <c r="E43" s="14" t="s">
        <v>154</v>
      </c>
      <c r="F43" s="2" t="s">
        <v>69</v>
      </c>
      <c r="G43" s="14" t="s">
        <v>153</v>
      </c>
      <c r="H43" s="2" t="s">
        <v>94</v>
      </c>
      <c r="I43" s="14" t="s">
        <v>160</v>
      </c>
      <c r="J43" s="2" t="s">
        <v>95</v>
      </c>
      <c r="K43" s="14" t="s">
        <v>156</v>
      </c>
    </row>
    <row r="44" spans="1:11" x14ac:dyDescent="0.2">
      <c r="B44" s="9" t="s">
        <v>96</v>
      </c>
      <c r="C44" s="20" t="s">
        <v>153</v>
      </c>
      <c r="D44" s="2" t="s">
        <v>97</v>
      </c>
      <c r="E44" s="14" t="s">
        <v>157</v>
      </c>
      <c r="F44" s="2" t="s">
        <v>98</v>
      </c>
      <c r="G44" s="14" t="s">
        <v>155</v>
      </c>
      <c r="H44" s="2" t="s">
        <v>74</v>
      </c>
      <c r="I44" s="14" t="s">
        <v>159</v>
      </c>
      <c r="J44" s="2" t="s">
        <v>90</v>
      </c>
      <c r="K44" s="14" t="s">
        <v>154</v>
      </c>
    </row>
    <row r="45" spans="1:11" x14ac:dyDescent="0.2">
      <c r="B45" s="9" t="s">
        <v>99</v>
      </c>
      <c r="C45" s="20" t="s">
        <v>158</v>
      </c>
      <c r="D45" s="2" t="s">
        <v>101</v>
      </c>
      <c r="E45" s="14" t="s">
        <v>155</v>
      </c>
      <c r="F45" s="2" t="s">
        <v>102</v>
      </c>
      <c r="G45" s="14" t="s">
        <v>156</v>
      </c>
      <c r="H45" s="2" t="s">
        <v>103</v>
      </c>
      <c r="I45" s="14" t="s">
        <v>157</v>
      </c>
      <c r="J45" s="2" t="s">
        <v>104</v>
      </c>
      <c r="K45" s="14" t="s">
        <v>160</v>
      </c>
    </row>
    <row r="46" spans="1:11" x14ac:dyDescent="0.2">
      <c r="B46" s="9" t="s">
        <v>100</v>
      </c>
      <c r="C46" s="20" t="s">
        <v>158</v>
      </c>
    </row>
    <row r="47" spans="1:11" x14ac:dyDescent="0.2">
      <c r="B47" s="9"/>
      <c r="C47" s="20"/>
    </row>
    <row r="48" spans="1:11" x14ac:dyDescent="0.2">
      <c r="A48" s="19">
        <v>2006</v>
      </c>
      <c r="B48" s="9" t="s">
        <v>80</v>
      </c>
      <c r="C48" s="20" t="s">
        <v>234</v>
      </c>
      <c r="D48" s="2" t="s">
        <v>93</v>
      </c>
      <c r="E48" s="14" t="s">
        <v>158</v>
      </c>
      <c r="F48" s="2" t="s">
        <v>81</v>
      </c>
      <c r="G48" s="14" t="s">
        <v>159</v>
      </c>
      <c r="H48" s="2" t="s">
        <v>82</v>
      </c>
      <c r="I48" s="14" t="s">
        <v>153</v>
      </c>
      <c r="J48" s="2" t="s">
        <v>83</v>
      </c>
      <c r="K48" s="14" t="s">
        <v>156</v>
      </c>
    </row>
    <row r="49" spans="1:12" x14ac:dyDescent="0.2">
      <c r="B49" s="9" t="s">
        <v>84</v>
      </c>
      <c r="C49" s="20" t="s">
        <v>161</v>
      </c>
      <c r="D49" s="2" t="s">
        <v>85</v>
      </c>
      <c r="E49" s="14" t="s">
        <v>159</v>
      </c>
      <c r="F49" s="2" t="s">
        <v>81</v>
      </c>
      <c r="G49" s="14" t="s">
        <v>234</v>
      </c>
      <c r="H49" s="2" t="s">
        <v>86</v>
      </c>
      <c r="I49" s="14" t="s">
        <v>160</v>
      </c>
      <c r="J49" s="2" t="s">
        <v>83</v>
      </c>
      <c r="K49" s="14" t="s">
        <v>155</v>
      </c>
    </row>
    <row r="50" spans="1:12" x14ac:dyDescent="0.2">
      <c r="B50" s="9" t="s">
        <v>87</v>
      </c>
      <c r="C50" s="20" t="s">
        <v>158</v>
      </c>
      <c r="D50" s="2" t="s">
        <v>88</v>
      </c>
      <c r="E50" s="14" t="s">
        <v>156</v>
      </c>
      <c r="F50" s="2" t="s">
        <v>89</v>
      </c>
      <c r="G50" s="14" t="s">
        <v>155</v>
      </c>
      <c r="H50" s="10" t="s">
        <v>91</v>
      </c>
      <c r="I50" s="21" t="s">
        <v>153</v>
      </c>
      <c r="J50" s="2" t="s">
        <v>90</v>
      </c>
      <c r="K50" s="14" t="s">
        <v>160</v>
      </c>
    </row>
    <row r="51" spans="1:12" s="4" customFormat="1" x14ac:dyDescent="0.2">
      <c r="A51" s="19"/>
      <c r="B51" s="26"/>
      <c r="C51" s="21"/>
      <c r="D51" s="10"/>
      <c r="E51" s="21"/>
      <c r="F51" s="10"/>
      <c r="G51" s="21"/>
      <c r="H51" s="10"/>
      <c r="I51" s="21"/>
      <c r="J51" s="10"/>
      <c r="K51" s="21"/>
      <c r="L51" s="27"/>
    </row>
    <row r="52" spans="1:12" x14ac:dyDescent="0.2">
      <c r="A52" s="19">
        <v>2005</v>
      </c>
      <c r="B52" s="9" t="s">
        <v>62</v>
      </c>
      <c r="C52" s="20" t="s">
        <v>154</v>
      </c>
      <c r="D52" s="2" t="s">
        <v>66</v>
      </c>
      <c r="E52" s="14" t="s">
        <v>153</v>
      </c>
      <c r="F52" s="2" t="s">
        <v>69</v>
      </c>
      <c r="G52" s="14" t="s">
        <v>156</v>
      </c>
      <c r="H52" s="2" t="s">
        <v>73</v>
      </c>
      <c r="I52" s="14" t="s">
        <v>158</v>
      </c>
      <c r="J52" s="2" t="s">
        <v>77</v>
      </c>
      <c r="K52" s="14" t="s">
        <v>162</v>
      </c>
    </row>
    <row r="53" spans="1:12" x14ac:dyDescent="0.2">
      <c r="B53" s="9" t="s">
        <v>63</v>
      </c>
      <c r="C53" s="20" t="s">
        <v>154</v>
      </c>
      <c r="D53" s="2" t="s">
        <v>67</v>
      </c>
      <c r="E53" s="14" t="s">
        <v>159</v>
      </c>
      <c r="F53" s="2" t="s">
        <v>70</v>
      </c>
      <c r="G53" s="14" t="s">
        <v>158</v>
      </c>
      <c r="H53" s="2" t="s">
        <v>74</v>
      </c>
      <c r="I53" s="14" t="s">
        <v>162</v>
      </c>
      <c r="J53" s="2" t="s">
        <v>78</v>
      </c>
      <c r="K53" s="14" t="s">
        <v>153</v>
      </c>
    </row>
    <row r="54" spans="1:12" x14ac:dyDescent="0.2">
      <c r="B54" s="9" t="s">
        <v>58</v>
      </c>
      <c r="C54" s="20" t="s">
        <v>155</v>
      </c>
      <c r="D54" s="2" t="s">
        <v>68</v>
      </c>
      <c r="E54" s="14" t="s">
        <v>158</v>
      </c>
      <c r="F54" s="2" t="s">
        <v>71</v>
      </c>
      <c r="G54" s="14" t="s">
        <v>162</v>
      </c>
      <c r="H54" s="2" t="s">
        <v>75</v>
      </c>
      <c r="I54" s="14" t="s">
        <v>155</v>
      </c>
      <c r="J54" s="2" t="s">
        <v>79</v>
      </c>
      <c r="K54" s="14" t="s">
        <v>161</v>
      </c>
    </row>
    <row r="55" spans="1:12" x14ac:dyDescent="0.2">
      <c r="B55" s="9" t="s">
        <v>59</v>
      </c>
      <c r="C55" s="20" t="s">
        <v>155</v>
      </c>
      <c r="F55" s="2" t="s">
        <v>72</v>
      </c>
      <c r="G55" s="14" t="s">
        <v>162</v>
      </c>
      <c r="H55" s="2" t="s">
        <v>76</v>
      </c>
      <c r="I55" s="14" t="s">
        <v>155</v>
      </c>
    </row>
    <row r="56" spans="1:12" x14ac:dyDescent="0.2">
      <c r="B56" s="9" t="s">
        <v>60</v>
      </c>
      <c r="C56" s="20" t="s">
        <v>155</v>
      </c>
    </row>
    <row r="57" spans="1:12" x14ac:dyDescent="0.2">
      <c r="B57" s="9" t="s">
        <v>64</v>
      </c>
      <c r="C57" s="20" t="s">
        <v>159</v>
      </c>
    </row>
    <row r="58" spans="1:12" x14ac:dyDescent="0.2">
      <c r="B58" s="9" t="s">
        <v>61</v>
      </c>
      <c r="C58" s="20" t="s">
        <v>159</v>
      </c>
    </row>
    <row r="59" spans="1:12" x14ac:dyDescent="0.2">
      <c r="B59" s="9" t="s">
        <v>65</v>
      </c>
      <c r="C59" s="20" t="s">
        <v>159</v>
      </c>
    </row>
    <row r="60" spans="1:12" x14ac:dyDescent="0.2">
      <c r="B60" s="26"/>
      <c r="C60" s="21"/>
      <c r="D60" s="10"/>
      <c r="E60" s="21"/>
      <c r="F60" s="10"/>
      <c r="G60" s="21"/>
      <c r="H60" s="10"/>
      <c r="I60" s="21"/>
      <c r="J60" s="10"/>
      <c r="K60" s="21"/>
      <c r="L60"/>
    </row>
    <row r="61" spans="1:12" s="4" customFormat="1" x14ac:dyDescent="0.2">
      <c r="A61" s="19">
        <v>2004</v>
      </c>
      <c r="B61" s="26" t="s">
        <v>207</v>
      </c>
      <c r="C61" s="21" t="s">
        <v>161</v>
      </c>
      <c r="D61" s="10" t="s">
        <v>255</v>
      </c>
      <c r="E61" s="21" t="s">
        <v>157</v>
      </c>
      <c r="F61" s="10" t="s">
        <v>256</v>
      </c>
      <c r="G61" s="21" t="s">
        <v>162</v>
      </c>
      <c r="H61" s="10" t="s">
        <v>257</v>
      </c>
      <c r="I61" s="21" t="s">
        <v>155</v>
      </c>
      <c r="J61" s="10" t="s">
        <v>259</v>
      </c>
      <c r="K61" s="21" t="s">
        <v>234</v>
      </c>
      <c r="L61" s="27"/>
    </row>
    <row r="62" spans="1:12" s="4" customFormat="1" x14ac:dyDescent="0.2">
      <c r="A62" s="19"/>
      <c r="B62" s="26" t="s">
        <v>260</v>
      </c>
      <c r="C62" s="21" t="s">
        <v>162</v>
      </c>
      <c r="D62" s="10" t="s">
        <v>261</v>
      </c>
      <c r="E62" s="21" t="s">
        <v>158</v>
      </c>
      <c r="F62" s="10" t="s">
        <v>69</v>
      </c>
      <c r="G62" s="21" t="s">
        <v>154</v>
      </c>
      <c r="H62" s="10" t="s">
        <v>258</v>
      </c>
      <c r="I62" s="21" t="s">
        <v>155</v>
      </c>
      <c r="J62" s="10" t="s">
        <v>262</v>
      </c>
      <c r="K62" s="21" t="s">
        <v>159</v>
      </c>
      <c r="L62" s="27"/>
    </row>
    <row r="63" spans="1:12" s="4" customFormat="1" x14ac:dyDescent="0.2">
      <c r="A63" s="19"/>
      <c r="B63" s="26" t="s">
        <v>263</v>
      </c>
      <c r="C63" s="21" t="s">
        <v>158</v>
      </c>
      <c r="D63" s="10" t="s">
        <v>264</v>
      </c>
      <c r="E63" s="21" t="s">
        <v>159</v>
      </c>
      <c r="F63" s="10" t="s">
        <v>265</v>
      </c>
      <c r="G63" s="21" t="s">
        <v>157</v>
      </c>
      <c r="H63" s="10" t="s">
        <v>217</v>
      </c>
      <c r="I63" s="21" t="s">
        <v>234</v>
      </c>
      <c r="J63" s="10" t="s">
        <v>267</v>
      </c>
      <c r="K63" s="21" t="s">
        <v>156</v>
      </c>
      <c r="L63" s="27"/>
    </row>
    <row r="64" spans="1:12" s="4" customFormat="1" x14ac:dyDescent="0.2">
      <c r="A64" s="19"/>
      <c r="B64" s="26"/>
      <c r="C64" s="21"/>
      <c r="D64" s="10"/>
      <c r="E64" s="21"/>
      <c r="F64" s="10" t="s">
        <v>266</v>
      </c>
      <c r="G64" s="21" t="s">
        <v>157</v>
      </c>
      <c r="H64" s="10" t="s">
        <v>94</v>
      </c>
      <c r="I64" s="21" t="s">
        <v>154</v>
      </c>
      <c r="J64" s="10"/>
      <c r="K64" s="21"/>
      <c r="L64" s="27"/>
    </row>
    <row r="65" spans="1:12" s="4" customFormat="1" x14ac:dyDescent="0.2">
      <c r="A65" s="19"/>
      <c r="B65" s="26"/>
      <c r="C65" s="21"/>
      <c r="D65" s="10"/>
      <c r="E65" s="21"/>
      <c r="F65" s="10"/>
      <c r="G65" s="21"/>
      <c r="H65" s="10"/>
      <c r="I65" s="21"/>
      <c r="J65" s="10"/>
      <c r="K65" s="21"/>
      <c r="L65" s="25"/>
    </row>
    <row r="66" spans="1:12" x14ac:dyDescent="0.2">
      <c r="A66" s="19">
        <v>2003</v>
      </c>
      <c r="B66" s="53" t="s">
        <v>268</v>
      </c>
      <c r="C66" s="54"/>
      <c r="D66" s="54"/>
      <c r="E66" s="54"/>
      <c r="F66" s="54"/>
      <c r="G66" s="54"/>
      <c r="H66" s="54"/>
      <c r="I66" s="54"/>
      <c r="J66" s="54"/>
      <c r="K66" s="55"/>
      <c r="L66"/>
    </row>
    <row r="67" spans="1:12" s="4" customFormat="1" x14ac:dyDescent="0.2">
      <c r="A67" s="19"/>
      <c r="B67" s="10"/>
      <c r="C67" s="21"/>
      <c r="D67" s="10"/>
      <c r="E67" s="21"/>
      <c r="F67" s="10"/>
      <c r="G67" s="21"/>
      <c r="H67" s="10"/>
      <c r="I67" s="21"/>
      <c r="J67" s="10"/>
      <c r="K67" s="21"/>
      <c r="L67" s="25"/>
    </row>
    <row r="68" spans="1:12" s="4" customFormat="1" x14ac:dyDescent="0.2">
      <c r="A68" s="19">
        <v>2002</v>
      </c>
      <c r="B68" s="26" t="s">
        <v>183</v>
      </c>
      <c r="C68" s="21" t="s">
        <v>154</v>
      </c>
      <c r="D68" s="10" t="s">
        <v>188</v>
      </c>
      <c r="E68" s="21" t="s">
        <v>158</v>
      </c>
      <c r="F68" s="10" t="s">
        <v>176</v>
      </c>
      <c r="G68" s="21" t="s">
        <v>159</v>
      </c>
      <c r="H68" s="10" t="s">
        <v>198</v>
      </c>
      <c r="I68" s="21" t="s">
        <v>155</v>
      </c>
      <c r="J68" s="10" t="s">
        <v>202</v>
      </c>
      <c r="K68" s="21" t="s">
        <v>197</v>
      </c>
      <c r="L68" s="25"/>
    </row>
    <row r="69" spans="1:12" s="4" customFormat="1" x14ac:dyDescent="0.2">
      <c r="A69" s="19"/>
      <c r="B69" s="26" t="s">
        <v>184</v>
      </c>
      <c r="C69" s="21" t="s">
        <v>154</v>
      </c>
      <c r="D69" s="10" t="s">
        <v>189</v>
      </c>
      <c r="E69" s="21" t="s">
        <v>158</v>
      </c>
      <c r="F69" s="10" t="s">
        <v>72</v>
      </c>
      <c r="G69" s="21" t="s">
        <v>159</v>
      </c>
      <c r="H69" s="10" t="s">
        <v>199</v>
      </c>
      <c r="I69" s="21" t="s">
        <v>155</v>
      </c>
      <c r="J69" s="10" t="s">
        <v>203</v>
      </c>
      <c r="K69" s="21" t="s">
        <v>197</v>
      </c>
      <c r="L69" s="25"/>
    </row>
    <row r="70" spans="1:12" s="4" customFormat="1" x14ac:dyDescent="0.2">
      <c r="A70" s="19"/>
      <c r="B70" s="26" t="s">
        <v>185</v>
      </c>
      <c r="C70" s="21" t="s">
        <v>161</v>
      </c>
      <c r="D70" s="10" t="s">
        <v>101</v>
      </c>
      <c r="E70" s="21" t="s">
        <v>155</v>
      </c>
      <c r="F70" s="10" t="s">
        <v>193</v>
      </c>
      <c r="G70" s="21" t="s">
        <v>194</v>
      </c>
      <c r="H70" s="10" t="s">
        <v>94</v>
      </c>
      <c r="I70" s="21" t="s">
        <v>154</v>
      </c>
      <c r="J70" s="10" t="s">
        <v>204</v>
      </c>
      <c r="K70" s="21" t="s">
        <v>156</v>
      </c>
      <c r="L70" s="25"/>
    </row>
    <row r="71" spans="1:12" s="4" customFormat="1" x14ac:dyDescent="0.2">
      <c r="A71" s="19"/>
      <c r="B71" s="26" t="s">
        <v>186</v>
      </c>
      <c r="C71" s="21" t="s">
        <v>161</v>
      </c>
      <c r="D71" s="10" t="s">
        <v>190</v>
      </c>
      <c r="E71" s="21" t="s">
        <v>155</v>
      </c>
      <c r="F71" s="10" t="s">
        <v>195</v>
      </c>
      <c r="G71" s="21" t="s">
        <v>194</v>
      </c>
      <c r="H71" s="10" t="s">
        <v>170</v>
      </c>
      <c r="I71" s="21" t="s">
        <v>154</v>
      </c>
      <c r="J71" s="10" t="s">
        <v>205</v>
      </c>
      <c r="K71" s="21" t="s">
        <v>156</v>
      </c>
      <c r="L71" s="25"/>
    </row>
    <row r="72" spans="1:12" s="4" customFormat="1" x14ac:dyDescent="0.2">
      <c r="A72" s="19"/>
      <c r="B72" s="26" t="s">
        <v>100</v>
      </c>
      <c r="C72" s="21" t="s">
        <v>157</v>
      </c>
      <c r="D72" s="10" t="s">
        <v>191</v>
      </c>
      <c r="E72" s="21" t="s">
        <v>162</v>
      </c>
      <c r="F72" s="10" t="s">
        <v>196</v>
      </c>
      <c r="G72" s="21" t="s">
        <v>197</v>
      </c>
      <c r="H72" s="10" t="s">
        <v>200</v>
      </c>
      <c r="I72" s="21" t="s">
        <v>156</v>
      </c>
      <c r="J72" s="10" t="s">
        <v>143</v>
      </c>
      <c r="K72" s="21" t="s">
        <v>153</v>
      </c>
      <c r="L72" s="25"/>
    </row>
    <row r="73" spans="1:12" s="4" customFormat="1" x14ac:dyDescent="0.2">
      <c r="A73" s="19"/>
      <c r="B73" s="26" t="s">
        <v>187</v>
      </c>
      <c r="C73" s="21" t="s">
        <v>157</v>
      </c>
      <c r="D73" s="10" t="s">
        <v>192</v>
      </c>
      <c r="E73" s="21" t="s">
        <v>162</v>
      </c>
      <c r="F73" s="10" t="s">
        <v>141</v>
      </c>
      <c r="G73" s="21" t="s">
        <v>197</v>
      </c>
      <c r="H73" s="10" t="s">
        <v>201</v>
      </c>
      <c r="I73" s="21" t="s">
        <v>156</v>
      </c>
      <c r="J73" s="10" t="s">
        <v>206</v>
      </c>
      <c r="K73" s="21" t="s">
        <v>153</v>
      </c>
      <c r="L73" s="25"/>
    </row>
    <row r="74" spans="1:12" s="4" customFormat="1" x14ac:dyDescent="0.2">
      <c r="A74" s="19"/>
      <c r="B74" s="10"/>
      <c r="C74" s="21"/>
      <c r="D74" s="10"/>
      <c r="E74" s="21"/>
      <c r="F74" s="10"/>
      <c r="G74" s="21"/>
      <c r="H74" s="10"/>
      <c r="I74" s="21"/>
      <c r="J74" s="10"/>
      <c r="K74" s="21"/>
      <c r="L74" s="27"/>
    </row>
    <row r="75" spans="1:12" s="4" customFormat="1" x14ac:dyDescent="0.2">
      <c r="A75" s="19">
        <v>2001</v>
      </c>
      <c r="B75" s="10" t="s">
        <v>244</v>
      </c>
      <c r="C75" s="21" t="s">
        <v>162</v>
      </c>
      <c r="D75" s="10" t="s">
        <v>68</v>
      </c>
      <c r="E75" s="21" t="s">
        <v>154</v>
      </c>
      <c r="F75" s="10" t="s">
        <v>81</v>
      </c>
      <c r="G75" s="21" t="s">
        <v>159</v>
      </c>
      <c r="H75" s="10" t="s">
        <v>248</v>
      </c>
      <c r="I75" s="21" t="s">
        <v>155</v>
      </c>
      <c r="J75" s="10" t="s">
        <v>251</v>
      </c>
      <c r="K75" s="21" t="s">
        <v>158</v>
      </c>
      <c r="L75" s="27"/>
    </row>
    <row r="76" spans="1:12" s="4" customFormat="1" x14ac:dyDescent="0.2">
      <c r="A76" s="19"/>
      <c r="B76" s="10" t="s">
        <v>245</v>
      </c>
      <c r="C76" s="21" t="s">
        <v>157</v>
      </c>
      <c r="D76" s="10" t="s">
        <v>187</v>
      </c>
      <c r="E76" s="21" t="s">
        <v>162</v>
      </c>
      <c r="F76" s="10" t="s">
        <v>247</v>
      </c>
      <c r="G76" s="21" t="s">
        <v>229</v>
      </c>
      <c r="H76" s="10" t="s">
        <v>249</v>
      </c>
      <c r="I76" s="21" t="s">
        <v>153</v>
      </c>
      <c r="J76" s="10" t="s">
        <v>252</v>
      </c>
      <c r="K76" s="21" t="s">
        <v>158</v>
      </c>
      <c r="L76" s="27"/>
    </row>
    <row r="77" spans="1:12" s="4" customFormat="1" x14ac:dyDescent="0.2">
      <c r="A77" s="19"/>
      <c r="B77" s="10" t="s">
        <v>246</v>
      </c>
      <c r="C77" s="21" t="s">
        <v>158</v>
      </c>
      <c r="D77" s="10" t="s">
        <v>145</v>
      </c>
      <c r="E77" s="21" t="s">
        <v>161</v>
      </c>
      <c r="F77" s="10" t="s">
        <v>135</v>
      </c>
      <c r="G77" s="21" t="s">
        <v>154</v>
      </c>
      <c r="H77" s="10" t="s">
        <v>250</v>
      </c>
      <c r="I77" s="21" t="s">
        <v>156</v>
      </c>
      <c r="J77" s="10" t="s">
        <v>253</v>
      </c>
      <c r="K77" s="21" t="s">
        <v>234</v>
      </c>
      <c r="L77" s="27"/>
    </row>
    <row r="78" spans="1:12" s="4" customFormat="1" x14ac:dyDescent="0.2">
      <c r="A78" s="19"/>
      <c r="B78" s="10"/>
      <c r="C78" s="21"/>
      <c r="D78" s="10"/>
      <c r="E78" s="21"/>
      <c r="F78" s="10"/>
      <c r="G78" s="21"/>
      <c r="H78" s="10"/>
      <c r="I78" s="21"/>
      <c r="J78" s="10" t="s">
        <v>254</v>
      </c>
      <c r="K78" s="21" t="s">
        <v>159</v>
      </c>
      <c r="L78" s="27"/>
    </row>
  </sheetData>
  <mergeCells count="1">
    <mergeCell ref="B66:K6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/>
  </sheetViews>
  <sheetFormatPr defaultColWidth="9" defaultRowHeight="12.75" x14ac:dyDescent="0.2"/>
  <cols>
    <col min="1" max="1" width="24.7109375" style="15" bestFit="1" customWidth="1"/>
    <col min="2" max="2" width="6.85546875" style="47" bestFit="1" customWidth="1"/>
    <col min="3" max="3" width="4.7109375" style="15" bestFit="1" customWidth="1"/>
    <col min="4" max="4" width="7.28515625" style="2" bestFit="1" customWidth="1"/>
    <col min="5" max="5" width="6.7109375" style="14" customWidth="1"/>
    <col min="6" max="6" width="7.7109375" style="2" customWidth="1"/>
    <col min="7" max="7" width="4.7109375" style="14" bestFit="1" customWidth="1"/>
    <col min="8" max="8" width="7.7109375" style="2" customWidth="1"/>
    <col min="9" max="9" width="4.7109375" style="14" bestFit="1" customWidth="1"/>
    <col min="10" max="10" width="7.7109375" style="17" customWidth="1"/>
    <col min="11" max="11" width="4.7109375" style="14" bestFit="1" customWidth="1"/>
    <col min="12" max="12" width="7.7109375" style="2" customWidth="1"/>
    <col min="13" max="13" width="4.7109375" style="14" bestFit="1" customWidth="1"/>
    <col min="14" max="14" width="7.7109375" style="2" customWidth="1"/>
    <col min="15" max="15" width="4.7109375" style="14" bestFit="1" customWidth="1"/>
    <col min="16" max="16" width="7.7109375" style="2" customWidth="1"/>
    <col min="17" max="17" width="4.7109375" style="14" bestFit="1" customWidth="1"/>
    <col min="18" max="18" width="7.7109375" style="2" customWidth="1"/>
    <col min="19" max="19" width="4.7109375" style="14" bestFit="1" customWidth="1"/>
    <col min="20" max="20" width="7.7109375" style="2" customWidth="1"/>
    <col min="21" max="21" width="4.7109375" style="14" bestFit="1" customWidth="1"/>
    <col min="24" max="16384" width="9" style="2"/>
  </cols>
  <sheetData>
    <row r="1" spans="1:21" s="3" customFormat="1" x14ac:dyDescent="0.2">
      <c r="A1" s="15"/>
      <c r="B1" s="56">
        <v>2016</v>
      </c>
      <c r="C1" s="57"/>
      <c r="D1" s="58">
        <v>2015</v>
      </c>
      <c r="E1" s="58"/>
      <c r="F1" s="58">
        <v>2014</v>
      </c>
      <c r="G1" s="58"/>
      <c r="H1" s="56">
        <v>2013</v>
      </c>
      <c r="I1" s="58"/>
      <c r="J1" s="56">
        <v>2012</v>
      </c>
      <c r="K1" s="57"/>
      <c r="L1" s="56">
        <v>2011</v>
      </c>
      <c r="M1" s="57"/>
      <c r="N1" s="56">
        <v>2010</v>
      </c>
      <c r="O1" s="57"/>
      <c r="P1" s="56">
        <v>2009</v>
      </c>
      <c r="Q1" s="57"/>
      <c r="R1" s="11">
        <v>2008</v>
      </c>
      <c r="S1" s="12"/>
      <c r="T1" s="11">
        <v>2007</v>
      </c>
      <c r="U1" s="12"/>
    </row>
    <row r="2" spans="1:21" s="8" customFormat="1" x14ac:dyDescent="0.2">
      <c r="A2" s="13"/>
      <c r="B2" s="29" t="s">
        <v>116</v>
      </c>
      <c r="C2" s="43" t="s">
        <v>117</v>
      </c>
      <c r="D2" s="29" t="s">
        <v>116</v>
      </c>
      <c r="E2" s="36" t="s">
        <v>117</v>
      </c>
      <c r="F2" s="29" t="s">
        <v>116</v>
      </c>
      <c r="G2" s="31" t="s">
        <v>117</v>
      </c>
      <c r="H2" s="29" t="s">
        <v>116</v>
      </c>
      <c r="I2" s="30" t="s">
        <v>117</v>
      </c>
      <c r="J2" s="29" t="s">
        <v>116</v>
      </c>
      <c r="K2" s="28" t="s">
        <v>117</v>
      </c>
      <c r="L2" s="27" t="s">
        <v>116</v>
      </c>
      <c r="M2" s="13" t="s">
        <v>117</v>
      </c>
      <c r="N2" s="24" t="s">
        <v>116</v>
      </c>
      <c r="O2" s="13" t="s">
        <v>117</v>
      </c>
      <c r="P2" s="8" t="s">
        <v>116</v>
      </c>
      <c r="Q2" s="13" t="s">
        <v>117</v>
      </c>
      <c r="R2" s="8" t="s">
        <v>116</v>
      </c>
      <c r="S2" s="13" t="s">
        <v>117</v>
      </c>
      <c r="T2" s="8" t="s">
        <v>116</v>
      </c>
      <c r="U2" s="13" t="s">
        <v>117</v>
      </c>
    </row>
    <row r="3" spans="1:21" s="17" customFormat="1" x14ac:dyDescent="0.2">
      <c r="A3" s="16"/>
      <c r="B3" s="53" t="s">
        <v>241</v>
      </c>
      <c r="C3" s="55"/>
      <c r="D3" s="53" t="s">
        <v>241</v>
      </c>
      <c r="E3" s="55"/>
      <c r="F3" s="10" t="s">
        <v>241</v>
      </c>
      <c r="G3" s="16"/>
      <c r="H3" s="10" t="s">
        <v>241</v>
      </c>
      <c r="I3" s="16"/>
      <c r="J3" s="10" t="s">
        <v>241</v>
      </c>
      <c r="K3" s="16"/>
      <c r="L3" s="2" t="s">
        <v>241</v>
      </c>
      <c r="M3" s="16"/>
      <c r="O3" s="16"/>
      <c r="Q3" s="16"/>
      <c r="S3" s="16"/>
      <c r="U3" s="16"/>
    </row>
    <row r="4" spans="1:21" s="17" customFormat="1" x14ac:dyDescent="0.2">
      <c r="A4" s="16"/>
      <c r="B4" s="48"/>
      <c r="C4" s="16"/>
      <c r="E4" s="16"/>
      <c r="G4" s="16"/>
      <c r="I4" s="16"/>
      <c r="K4" s="16"/>
      <c r="L4" s="2"/>
      <c r="M4" s="16"/>
      <c r="O4" s="16"/>
      <c r="Q4" s="16"/>
      <c r="S4" s="16"/>
      <c r="U4" s="16"/>
    </row>
    <row r="5" spans="1:21" s="17" customFormat="1" x14ac:dyDescent="0.2">
      <c r="A5" s="18" t="s">
        <v>122</v>
      </c>
      <c r="B5" s="49"/>
      <c r="C5" s="18"/>
      <c r="E5" s="16">
        <v>335</v>
      </c>
      <c r="G5" s="16">
        <v>451</v>
      </c>
      <c r="I5" s="16">
        <v>442</v>
      </c>
      <c r="K5" s="16">
        <v>442</v>
      </c>
      <c r="M5" s="16">
        <v>408</v>
      </c>
      <c r="O5" s="16">
        <v>461</v>
      </c>
      <c r="Q5" s="16">
        <v>419</v>
      </c>
      <c r="S5" s="16">
        <v>411</v>
      </c>
      <c r="U5" s="16">
        <v>380</v>
      </c>
    </row>
    <row r="6" spans="1:21" s="17" customFormat="1" x14ac:dyDescent="0.2">
      <c r="A6" s="16"/>
      <c r="B6" s="48"/>
      <c r="C6" s="16"/>
      <c r="E6" s="16"/>
      <c r="G6" s="16"/>
      <c r="I6" s="16"/>
      <c r="K6" s="16"/>
      <c r="M6" s="16"/>
      <c r="O6" s="16"/>
      <c r="Q6" s="16"/>
      <c r="S6" s="16"/>
      <c r="U6" s="16"/>
    </row>
    <row r="7" spans="1:21" x14ac:dyDescent="0.2">
      <c r="A7" s="15" t="s">
        <v>118</v>
      </c>
      <c r="D7" s="2">
        <v>3000</v>
      </c>
      <c r="F7" s="2">
        <v>3000</v>
      </c>
      <c r="H7" s="2">
        <v>2750</v>
      </c>
      <c r="J7" s="17">
        <v>2000</v>
      </c>
      <c r="L7" s="2">
        <v>3000</v>
      </c>
      <c r="N7" s="2">
        <v>3000</v>
      </c>
      <c r="P7" s="2">
        <v>3000</v>
      </c>
      <c r="R7" s="2">
        <v>3000</v>
      </c>
      <c r="T7" s="2">
        <v>3000</v>
      </c>
    </row>
    <row r="8" spans="1:21" x14ac:dyDescent="0.2">
      <c r="A8" s="15" t="s">
        <v>119</v>
      </c>
      <c r="D8" s="2" t="s">
        <v>817</v>
      </c>
      <c r="E8" s="14">
        <f>302-88</f>
        <v>214</v>
      </c>
      <c r="F8" s="2" t="s">
        <v>773</v>
      </c>
      <c r="G8" s="14">
        <f>302-41</f>
        <v>261</v>
      </c>
      <c r="H8" s="2" t="s">
        <v>773</v>
      </c>
      <c r="I8" s="14">
        <f>302-22</f>
        <v>280</v>
      </c>
      <c r="J8" s="17" t="s">
        <v>280</v>
      </c>
      <c r="K8" s="14">
        <v>281</v>
      </c>
      <c r="L8" s="2" t="s">
        <v>237</v>
      </c>
      <c r="M8" s="14">
        <v>270</v>
      </c>
      <c r="N8" s="2">
        <v>300</v>
      </c>
      <c r="O8" s="14">
        <f>300-12</f>
        <v>288</v>
      </c>
      <c r="P8" s="2">
        <v>300</v>
      </c>
      <c r="Q8" s="14">
        <f>300-33</f>
        <v>267</v>
      </c>
      <c r="R8" s="2">
        <v>300</v>
      </c>
      <c r="S8" s="14">
        <f>300-82</f>
        <v>218</v>
      </c>
      <c r="T8" s="2">
        <v>350</v>
      </c>
      <c r="U8" s="14">
        <v>250</v>
      </c>
    </row>
    <row r="9" spans="1:21" x14ac:dyDescent="0.2">
      <c r="A9" s="15" t="s">
        <v>120</v>
      </c>
      <c r="T9" s="2">
        <v>375</v>
      </c>
      <c r="U9" s="14">
        <v>275</v>
      </c>
    </row>
    <row r="10" spans="1:21" x14ac:dyDescent="0.2">
      <c r="A10" s="19" t="s">
        <v>149</v>
      </c>
      <c r="B10" s="50"/>
      <c r="C10" s="19"/>
      <c r="D10" s="2" t="s">
        <v>818</v>
      </c>
      <c r="E10" s="14">
        <f>353-133</f>
        <v>220</v>
      </c>
      <c r="F10" s="2" t="s">
        <v>774</v>
      </c>
      <c r="G10" s="14">
        <f>359-60</f>
        <v>299</v>
      </c>
      <c r="H10" s="2" t="s">
        <v>774</v>
      </c>
      <c r="I10" s="14">
        <f>359-54</f>
        <v>305</v>
      </c>
      <c r="J10" s="17" t="s">
        <v>281</v>
      </c>
      <c r="K10" s="14">
        <v>315</v>
      </c>
      <c r="L10" s="2">
        <v>350</v>
      </c>
      <c r="M10" s="14">
        <v>303</v>
      </c>
      <c r="N10" s="2">
        <v>350</v>
      </c>
      <c r="O10" s="14">
        <f>350-17</f>
        <v>333</v>
      </c>
      <c r="P10" s="2">
        <v>350</v>
      </c>
      <c r="Q10" s="14">
        <f>350-65</f>
        <v>285</v>
      </c>
      <c r="R10" s="2">
        <v>350</v>
      </c>
      <c r="S10" s="14">
        <v>305</v>
      </c>
    </row>
    <row r="11" spans="1:21" x14ac:dyDescent="0.2">
      <c r="A11" s="19" t="s">
        <v>150</v>
      </c>
      <c r="B11" s="50"/>
      <c r="C11" s="19"/>
      <c r="F11" s="2" t="s">
        <v>798</v>
      </c>
      <c r="G11" s="14">
        <v>203</v>
      </c>
      <c r="H11" s="2" t="s">
        <v>282</v>
      </c>
      <c r="I11" s="14">
        <f>320-83</f>
        <v>237</v>
      </c>
      <c r="J11" s="17" t="s">
        <v>282</v>
      </c>
      <c r="K11" s="14">
        <v>261</v>
      </c>
      <c r="L11" s="2" t="s">
        <v>238</v>
      </c>
      <c r="M11" s="14">
        <v>281</v>
      </c>
      <c r="N11" s="2">
        <v>350</v>
      </c>
      <c r="O11" s="14">
        <v>251</v>
      </c>
      <c r="P11" s="2">
        <v>350</v>
      </c>
      <c r="Q11" s="14">
        <f>350-95</f>
        <v>255</v>
      </c>
      <c r="R11" s="2">
        <v>350</v>
      </c>
      <c r="S11" s="14">
        <f>350-93</f>
        <v>257</v>
      </c>
    </row>
    <row r="12" spans="1:21" x14ac:dyDescent="0.2">
      <c r="A12" s="19" t="s">
        <v>151</v>
      </c>
      <c r="B12" s="50"/>
      <c r="C12" s="19"/>
      <c r="F12" s="2" t="s">
        <v>799</v>
      </c>
      <c r="G12" s="14">
        <f>305-147</f>
        <v>158</v>
      </c>
      <c r="H12" s="2" t="s">
        <v>775</v>
      </c>
      <c r="I12" s="14">
        <f>310-101</f>
        <v>209</v>
      </c>
      <c r="J12" s="17" t="s">
        <v>282</v>
      </c>
      <c r="K12" s="14">
        <v>206</v>
      </c>
      <c r="L12" s="2" t="s">
        <v>238</v>
      </c>
      <c r="M12" s="14">
        <v>235</v>
      </c>
      <c r="N12" s="2">
        <v>350</v>
      </c>
      <c r="O12" s="14">
        <f>350-91</f>
        <v>259</v>
      </c>
      <c r="P12" s="2">
        <v>350</v>
      </c>
      <c r="Q12" s="14">
        <f>350-112</f>
        <v>238</v>
      </c>
      <c r="R12" s="2">
        <v>350</v>
      </c>
      <c r="S12" s="14">
        <f>350-131</f>
        <v>219</v>
      </c>
    </row>
    <row r="13" spans="1:21" x14ac:dyDescent="0.2">
      <c r="A13" s="19" t="s">
        <v>816</v>
      </c>
      <c r="B13" s="50"/>
      <c r="C13" s="19"/>
      <c r="D13" s="2" t="s">
        <v>819</v>
      </c>
      <c r="E13" s="14">
        <f>360-169</f>
        <v>191</v>
      </c>
    </row>
    <row r="14" spans="1:21" x14ac:dyDescent="0.2">
      <c r="A14" s="15" t="s">
        <v>124</v>
      </c>
      <c r="D14" s="2" t="s">
        <v>820</v>
      </c>
      <c r="E14" s="14">
        <f>58-34</f>
        <v>24</v>
      </c>
      <c r="F14" s="2" t="s">
        <v>800</v>
      </c>
      <c r="G14" s="14">
        <f>66-37</f>
        <v>29</v>
      </c>
      <c r="H14" s="17" t="s">
        <v>776</v>
      </c>
      <c r="I14" s="14">
        <f>60-28</f>
        <v>32</v>
      </c>
      <c r="J14" s="17" t="s">
        <v>283</v>
      </c>
      <c r="K14" s="14">
        <v>25</v>
      </c>
      <c r="L14" s="2">
        <v>50</v>
      </c>
      <c r="M14" s="14">
        <v>27</v>
      </c>
      <c r="N14" s="2">
        <v>50</v>
      </c>
      <c r="O14" s="14">
        <f>50-21</f>
        <v>29</v>
      </c>
      <c r="P14" s="2">
        <v>50</v>
      </c>
      <c r="Q14" s="14">
        <v>30</v>
      </c>
      <c r="R14" s="2">
        <v>50</v>
      </c>
      <c r="S14" s="14">
        <v>25</v>
      </c>
      <c r="T14" s="2">
        <v>75</v>
      </c>
      <c r="U14" s="14">
        <v>30</v>
      </c>
    </row>
    <row r="15" spans="1:21" x14ac:dyDescent="0.2">
      <c r="A15" s="15" t="s">
        <v>123</v>
      </c>
      <c r="D15" s="2" t="s">
        <v>821</v>
      </c>
      <c r="E15" s="14">
        <f>222-89</f>
        <v>133</v>
      </c>
      <c r="F15" s="2" t="s">
        <v>801</v>
      </c>
      <c r="G15" s="14">
        <f>209-77</f>
        <v>132</v>
      </c>
      <c r="H15" s="2" t="s">
        <v>777</v>
      </c>
      <c r="I15" s="14">
        <f>222-65</f>
        <v>157</v>
      </c>
      <c r="J15" s="17" t="s">
        <v>284</v>
      </c>
      <c r="K15" s="14">
        <v>170</v>
      </c>
      <c r="L15" s="2">
        <v>200</v>
      </c>
      <c r="M15" s="14">
        <v>128</v>
      </c>
      <c r="N15" s="2">
        <v>200</v>
      </c>
      <c r="O15" s="14">
        <v>144</v>
      </c>
      <c r="P15" s="2">
        <v>200</v>
      </c>
      <c r="Q15" s="14">
        <v>151</v>
      </c>
      <c r="R15" s="2">
        <v>200</v>
      </c>
      <c r="S15" s="14">
        <v>150</v>
      </c>
      <c r="T15" s="2">
        <v>150</v>
      </c>
      <c r="U15" s="14">
        <v>110</v>
      </c>
    </row>
    <row r="16" spans="1:21" x14ac:dyDescent="0.2">
      <c r="A16" s="15" t="s">
        <v>178</v>
      </c>
      <c r="D16" s="2" t="s">
        <v>822</v>
      </c>
      <c r="E16" s="14">
        <f>80-39</f>
        <v>41</v>
      </c>
      <c r="F16" s="2">
        <v>60</v>
      </c>
      <c r="G16" s="14">
        <v>60</v>
      </c>
      <c r="H16" s="2">
        <v>75</v>
      </c>
      <c r="I16" s="14">
        <f>75-38</f>
        <v>37</v>
      </c>
      <c r="J16" s="17">
        <v>50</v>
      </c>
      <c r="K16" s="14">
        <v>42</v>
      </c>
      <c r="L16" s="2">
        <v>50</v>
      </c>
      <c r="M16" s="14">
        <v>17</v>
      </c>
      <c r="N16" s="2">
        <v>50</v>
      </c>
      <c r="O16" s="14">
        <v>21</v>
      </c>
      <c r="P16" s="2">
        <v>75</v>
      </c>
      <c r="Q16" s="14">
        <f>75-43</f>
        <v>32</v>
      </c>
    </row>
    <row r="17" spans="1:21" x14ac:dyDescent="0.2">
      <c r="A17" s="15" t="s">
        <v>181</v>
      </c>
      <c r="D17" s="2">
        <v>70</v>
      </c>
      <c r="E17" s="14">
        <v>60</v>
      </c>
      <c r="F17" s="2">
        <v>70</v>
      </c>
      <c r="G17" s="14">
        <v>60</v>
      </c>
      <c r="H17" s="2">
        <v>70</v>
      </c>
      <c r="I17" s="14">
        <v>60</v>
      </c>
      <c r="J17" s="17">
        <v>72</v>
      </c>
      <c r="K17" s="14">
        <v>53</v>
      </c>
      <c r="L17" s="2">
        <v>70</v>
      </c>
      <c r="M17" s="14">
        <v>53</v>
      </c>
      <c r="N17" s="2">
        <v>60</v>
      </c>
      <c r="O17" s="14">
        <v>55</v>
      </c>
      <c r="P17" s="2">
        <v>75</v>
      </c>
      <c r="Q17" s="14">
        <v>50</v>
      </c>
      <c r="R17" s="2">
        <v>75</v>
      </c>
      <c r="S17" s="14">
        <v>50</v>
      </c>
      <c r="T17" s="2">
        <v>75</v>
      </c>
      <c r="U17" s="14">
        <v>50</v>
      </c>
    </row>
    <row r="19" spans="1:21" x14ac:dyDescent="0.2">
      <c r="A19" s="15" t="s">
        <v>182</v>
      </c>
      <c r="D19" s="2">
        <v>70</v>
      </c>
      <c r="F19" s="2">
        <v>70</v>
      </c>
      <c r="H19" s="2">
        <v>70</v>
      </c>
      <c r="I19" s="14">
        <v>3</v>
      </c>
      <c r="J19" s="17">
        <v>77</v>
      </c>
      <c r="K19" s="14">
        <v>2</v>
      </c>
      <c r="L19" s="2">
        <v>50</v>
      </c>
      <c r="M19" s="14">
        <v>2</v>
      </c>
      <c r="N19" s="2">
        <v>50</v>
      </c>
      <c r="O19" s="14">
        <v>2</v>
      </c>
      <c r="P19" s="2">
        <v>50</v>
      </c>
      <c r="Q19" s="14">
        <v>0</v>
      </c>
      <c r="R19" s="2">
        <v>50</v>
      </c>
      <c r="S19" s="14">
        <v>0</v>
      </c>
      <c r="T19" s="2">
        <v>50</v>
      </c>
      <c r="U19" s="14">
        <v>0</v>
      </c>
    </row>
    <row r="20" spans="1:21" x14ac:dyDescent="0.2">
      <c r="A20" s="15" t="s">
        <v>121</v>
      </c>
      <c r="D20" s="2">
        <v>150</v>
      </c>
      <c r="E20" s="14">
        <f>150-61</f>
        <v>89</v>
      </c>
      <c r="F20" s="2">
        <v>150</v>
      </c>
      <c r="G20" s="14">
        <f>150-45</f>
        <v>105</v>
      </c>
      <c r="H20" s="2">
        <v>150</v>
      </c>
      <c r="I20" s="14">
        <f>150-34</f>
        <v>116</v>
      </c>
      <c r="J20" s="17">
        <v>140</v>
      </c>
      <c r="K20" s="14">
        <v>130</v>
      </c>
      <c r="L20" s="2">
        <v>130</v>
      </c>
      <c r="M20" s="14">
        <v>95</v>
      </c>
      <c r="N20" s="2">
        <v>150</v>
      </c>
      <c r="O20" s="14">
        <v>106</v>
      </c>
      <c r="P20" s="2">
        <v>160</v>
      </c>
      <c r="Q20" s="14">
        <f>160-42</f>
        <v>118</v>
      </c>
      <c r="R20" s="2">
        <v>180</v>
      </c>
      <c r="S20" s="14">
        <f>180-72</f>
        <v>108</v>
      </c>
      <c r="T20" s="2">
        <v>150</v>
      </c>
      <c r="U20" s="14">
        <v>120</v>
      </c>
    </row>
    <row r="21" spans="1:21" x14ac:dyDescent="0.2">
      <c r="A21" s="15" t="s">
        <v>219</v>
      </c>
      <c r="D21" s="2">
        <v>342</v>
      </c>
      <c r="E21" s="14">
        <f>342-138</f>
        <v>204</v>
      </c>
      <c r="F21" s="2">
        <v>307</v>
      </c>
      <c r="G21" s="14">
        <f>307-42</f>
        <v>265</v>
      </c>
      <c r="H21" s="2">
        <v>310</v>
      </c>
      <c r="I21" s="14">
        <f>310-57</f>
        <v>253</v>
      </c>
      <c r="J21" s="17">
        <v>330</v>
      </c>
      <c r="K21" s="14">
        <v>247</v>
      </c>
      <c r="L21" s="2">
        <v>330</v>
      </c>
      <c r="M21" s="14">
        <v>242</v>
      </c>
      <c r="N21" s="2">
        <v>300</v>
      </c>
      <c r="O21" s="14">
        <v>270</v>
      </c>
      <c r="P21" s="2">
        <v>400</v>
      </c>
      <c r="Q21" s="14">
        <v>250</v>
      </c>
    </row>
    <row r="23" spans="1:21" x14ac:dyDescent="0.2">
      <c r="A23" s="15" t="s">
        <v>236</v>
      </c>
      <c r="D23" s="2" t="s">
        <v>823</v>
      </c>
      <c r="E23" s="14">
        <f>259-94</f>
        <v>165</v>
      </c>
      <c r="F23" s="2" t="s">
        <v>802</v>
      </c>
      <c r="G23" s="14">
        <f>252-34</f>
        <v>218</v>
      </c>
      <c r="H23" s="2" t="s">
        <v>778</v>
      </c>
      <c r="I23" s="14">
        <f>320-78</f>
        <v>242</v>
      </c>
      <c r="J23" s="17" t="s">
        <v>285</v>
      </c>
      <c r="K23" s="14">
        <v>205</v>
      </c>
      <c r="L23" s="2">
        <v>40</v>
      </c>
      <c r="M23" s="14">
        <v>2</v>
      </c>
    </row>
    <row r="25" spans="1:21" x14ac:dyDescent="0.2">
      <c r="A25" s="15" t="s">
        <v>235</v>
      </c>
      <c r="D25" s="2">
        <v>1.5</v>
      </c>
      <c r="E25" s="14">
        <v>1</v>
      </c>
      <c r="F25" s="2">
        <v>2.5</v>
      </c>
      <c r="G25" s="14">
        <v>1</v>
      </c>
      <c r="H25" s="2">
        <v>2.5</v>
      </c>
      <c r="I25" s="14">
        <v>1.4</v>
      </c>
      <c r="J25" s="17">
        <v>3</v>
      </c>
      <c r="K25" s="14">
        <v>1.5</v>
      </c>
      <c r="L25" s="2">
        <v>3</v>
      </c>
      <c r="M25" s="14">
        <v>1.5</v>
      </c>
      <c r="N25" s="2">
        <v>2.5</v>
      </c>
      <c r="O25" s="14">
        <v>1.75</v>
      </c>
    </row>
  </sheetData>
  <mergeCells count="10">
    <mergeCell ref="B3:C3"/>
    <mergeCell ref="B1:C1"/>
    <mergeCell ref="D3:E3"/>
    <mergeCell ref="D1:E1"/>
    <mergeCell ref="P1:Q1"/>
    <mergeCell ref="N1:O1"/>
    <mergeCell ref="L1:M1"/>
    <mergeCell ref="J1:K1"/>
    <mergeCell ref="H1:I1"/>
    <mergeCell ref="F1:G1"/>
  </mergeCells>
  <printOptions horizontalCentered="1" gridLines="1"/>
  <pageMargins left="0.7" right="0.7" top="0.75" bottom="0.75" header="0.3" footer="0.3"/>
  <pageSetup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6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9.140625" defaultRowHeight="12.75" x14ac:dyDescent="0.2"/>
  <cols>
    <col min="1" max="1" width="38.140625" style="2" bestFit="1" customWidth="1"/>
    <col min="2" max="2" width="17.85546875" style="2" bestFit="1" customWidth="1"/>
    <col min="3" max="3" width="10" style="2" bestFit="1" customWidth="1"/>
    <col min="4" max="4" width="9.7109375" style="2" bestFit="1" customWidth="1"/>
    <col min="5" max="15" width="5" style="39" bestFit="1" customWidth="1"/>
    <col min="16" max="16" width="9.140625" style="39"/>
    <col min="17" max="16384" width="9.140625" style="2"/>
  </cols>
  <sheetData>
    <row r="1" spans="1:16" s="3" customFormat="1" x14ac:dyDescent="0.2">
      <c r="A1" s="3" t="s">
        <v>1493</v>
      </c>
      <c r="B1" s="3" t="s">
        <v>286</v>
      </c>
      <c r="C1" s="3" t="s">
        <v>287</v>
      </c>
      <c r="D1" s="3" t="s">
        <v>824</v>
      </c>
      <c r="E1" s="40">
        <v>2007</v>
      </c>
      <c r="F1" s="40">
        <v>2008</v>
      </c>
      <c r="G1" s="40">
        <v>2009</v>
      </c>
      <c r="H1" s="40">
        <v>2010</v>
      </c>
      <c r="I1" s="40">
        <v>2011</v>
      </c>
      <c r="J1" s="40">
        <v>2012</v>
      </c>
      <c r="K1" s="40">
        <v>2013</v>
      </c>
      <c r="L1" s="40">
        <v>2014</v>
      </c>
      <c r="M1" s="40">
        <v>2015</v>
      </c>
      <c r="N1" s="40">
        <v>2016</v>
      </c>
      <c r="O1" s="40">
        <v>2017</v>
      </c>
      <c r="P1" s="40"/>
    </row>
    <row r="2" spans="1:16" x14ac:dyDescent="0.2">
      <c r="A2" s="2" t="s">
        <v>945</v>
      </c>
      <c r="B2" s="2" t="s">
        <v>288</v>
      </c>
      <c r="C2" s="2" t="s">
        <v>289</v>
      </c>
      <c r="D2" s="2" t="s">
        <v>290</v>
      </c>
      <c r="E2" s="39" t="s">
        <v>291</v>
      </c>
      <c r="F2" s="39" t="s">
        <v>291</v>
      </c>
      <c r="G2" s="39" t="s">
        <v>291</v>
      </c>
      <c r="H2" s="39" t="s">
        <v>291</v>
      </c>
      <c r="I2" s="39" t="s">
        <v>291</v>
      </c>
      <c r="J2" s="39" t="s">
        <v>291</v>
      </c>
      <c r="K2" s="39" t="s">
        <v>291</v>
      </c>
      <c r="L2" s="39" t="s">
        <v>291</v>
      </c>
    </row>
    <row r="3" spans="1:16" x14ac:dyDescent="0.2">
      <c r="A3" s="2" t="s">
        <v>946</v>
      </c>
      <c r="B3" s="2" t="s">
        <v>288</v>
      </c>
      <c r="C3" s="2" t="s">
        <v>289</v>
      </c>
      <c r="D3" s="2" t="s">
        <v>290</v>
      </c>
      <c r="E3" s="39" t="s">
        <v>291</v>
      </c>
      <c r="F3" s="39" t="s">
        <v>291</v>
      </c>
      <c r="G3" s="39" t="s">
        <v>291</v>
      </c>
      <c r="H3" s="39" t="s">
        <v>291</v>
      </c>
      <c r="I3" s="39" t="s">
        <v>291</v>
      </c>
      <c r="K3" s="39" t="s">
        <v>291</v>
      </c>
    </row>
    <row r="4" spans="1:16" x14ac:dyDescent="0.2">
      <c r="A4" s="2" t="s">
        <v>1494</v>
      </c>
      <c r="B4" s="2" t="s">
        <v>771</v>
      </c>
      <c r="C4" s="2" t="s">
        <v>289</v>
      </c>
      <c r="D4" s="2" t="s">
        <v>290</v>
      </c>
      <c r="E4" s="42"/>
      <c r="F4" s="42"/>
      <c r="G4" s="42"/>
      <c r="H4" s="42"/>
      <c r="I4" s="42"/>
      <c r="J4" s="42"/>
      <c r="K4" s="42"/>
      <c r="L4" s="42" t="s">
        <v>291</v>
      </c>
      <c r="M4" s="42"/>
      <c r="N4" s="42"/>
      <c r="O4" s="42"/>
      <c r="P4" s="42"/>
    </row>
    <row r="5" spans="1:16" x14ac:dyDescent="0.2">
      <c r="A5" s="2" t="s">
        <v>947</v>
      </c>
      <c r="B5" s="2" t="s">
        <v>292</v>
      </c>
      <c r="C5" s="2" t="s">
        <v>293</v>
      </c>
      <c r="D5" s="2" t="s">
        <v>290</v>
      </c>
      <c r="F5" s="39" t="s">
        <v>291</v>
      </c>
      <c r="G5" s="39" t="s">
        <v>291</v>
      </c>
      <c r="H5" s="39" t="s">
        <v>291</v>
      </c>
      <c r="I5" s="39" t="s">
        <v>291</v>
      </c>
      <c r="J5" s="39" t="s">
        <v>291</v>
      </c>
      <c r="K5" s="39" t="s">
        <v>291</v>
      </c>
      <c r="L5" s="39" t="s">
        <v>291</v>
      </c>
      <c r="M5" s="39" t="s">
        <v>291</v>
      </c>
    </row>
    <row r="6" spans="1:16" x14ac:dyDescent="0.2">
      <c r="A6" s="2" t="s">
        <v>948</v>
      </c>
      <c r="B6" s="2" t="s">
        <v>294</v>
      </c>
      <c r="C6" s="2" t="s">
        <v>295</v>
      </c>
      <c r="D6" s="2" t="s">
        <v>290</v>
      </c>
      <c r="J6" s="39" t="s">
        <v>291</v>
      </c>
      <c r="K6" s="39" t="s">
        <v>291</v>
      </c>
    </row>
    <row r="7" spans="1:16" x14ac:dyDescent="0.2">
      <c r="A7" s="2" t="s">
        <v>949</v>
      </c>
      <c r="B7" s="2" t="s">
        <v>296</v>
      </c>
      <c r="C7" s="2" t="s">
        <v>297</v>
      </c>
      <c r="D7" s="2" t="s">
        <v>290</v>
      </c>
      <c r="E7" s="39" t="s">
        <v>291</v>
      </c>
    </row>
    <row r="8" spans="1:16" x14ac:dyDescent="0.2">
      <c r="A8" s="2" t="s">
        <v>1495</v>
      </c>
      <c r="B8" s="2" t="s">
        <v>1496</v>
      </c>
      <c r="C8" s="2" t="s">
        <v>289</v>
      </c>
      <c r="D8" s="2" t="s">
        <v>290</v>
      </c>
      <c r="E8" s="42"/>
      <c r="F8" s="42"/>
      <c r="G8" s="42"/>
      <c r="H8" s="42"/>
      <c r="I8" s="42"/>
      <c r="J8" s="42"/>
      <c r="K8" s="42"/>
      <c r="L8" s="42" t="s">
        <v>291</v>
      </c>
      <c r="M8" s="42"/>
      <c r="N8" s="42"/>
      <c r="O8" s="42"/>
      <c r="P8" s="42"/>
    </row>
    <row r="9" spans="1:16" x14ac:dyDescent="0.2">
      <c r="A9" s="2" t="s">
        <v>950</v>
      </c>
      <c r="B9" s="2" t="s">
        <v>298</v>
      </c>
      <c r="C9" s="2" t="s">
        <v>299</v>
      </c>
      <c r="D9" s="2" t="s">
        <v>290</v>
      </c>
      <c r="F9" s="39" t="s">
        <v>291</v>
      </c>
      <c r="G9" s="39" t="s">
        <v>291</v>
      </c>
      <c r="H9" s="39" t="s">
        <v>291</v>
      </c>
      <c r="I9" s="39" t="s">
        <v>291</v>
      </c>
      <c r="J9" s="39" t="s">
        <v>291</v>
      </c>
      <c r="K9" s="39" t="s">
        <v>291</v>
      </c>
      <c r="L9" s="39" t="s">
        <v>291</v>
      </c>
      <c r="M9" s="39" t="s">
        <v>291</v>
      </c>
    </row>
    <row r="10" spans="1:16" x14ac:dyDescent="0.2">
      <c r="A10" s="2" t="s">
        <v>858</v>
      </c>
      <c r="B10" s="2" t="s">
        <v>300</v>
      </c>
      <c r="C10" s="2" t="s">
        <v>301</v>
      </c>
      <c r="D10" s="2" t="s">
        <v>302</v>
      </c>
      <c r="H10" s="39" t="s">
        <v>291</v>
      </c>
      <c r="I10" s="39" t="s">
        <v>291</v>
      </c>
      <c r="J10" s="39" t="s">
        <v>291</v>
      </c>
      <c r="K10" s="39" t="s">
        <v>291</v>
      </c>
      <c r="L10" s="39" t="s">
        <v>291</v>
      </c>
      <c r="M10" s="39" t="s">
        <v>291</v>
      </c>
    </row>
    <row r="11" spans="1:16" x14ac:dyDescent="0.2">
      <c r="A11" s="2" t="s">
        <v>951</v>
      </c>
      <c r="B11" s="2" t="s">
        <v>303</v>
      </c>
      <c r="C11" s="2" t="s">
        <v>295</v>
      </c>
      <c r="D11" s="2" t="s">
        <v>290</v>
      </c>
      <c r="E11" s="39" t="s">
        <v>291</v>
      </c>
    </row>
    <row r="12" spans="1:16" x14ac:dyDescent="0.2">
      <c r="A12" s="2" t="s">
        <v>952</v>
      </c>
      <c r="B12" s="2" t="s">
        <v>304</v>
      </c>
      <c r="C12" s="2" t="s">
        <v>305</v>
      </c>
      <c r="D12" s="2" t="s">
        <v>290</v>
      </c>
      <c r="I12" s="39" t="s">
        <v>291</v>
      </c>
      <c r="L12" s="39" t="s">
        <v>291</v>
      </c>
      <c r="M12" s="39" t="s">
        <v>291</v>
      </c>
    </row>
    <row r="13" spans="1:16" x14ac:dyDescent="0.2">
      <c r="A13" s="2" t="s">
        <v>953</v>
      </c>
      <c r="B13" s="2" t="s">
        <v>306</v>
      </c>
      <c r="C13" s="2" t="s">
        <v>307</v>
      </c>
      <c r="D13" s="2" t="s">
        <v>290</v>
      </c>
      <c r="E13" s="39" t="s">
        <v>291</v>
      </c>
      <c r="F13" s="39" t="s">
        <v>291</v>
      </c>
      <c r="G13" s="39" t="s">
        <v>291</v>
      </c>
      <c r="H13" s="39" t="s">
        <v>291</v>
      </c>
      <c r="I13" s="39" t="s">
        <v>291</v>
      </c>
    </row>
    <row r="14" spans="1:16" x14ac:dyDescent="0.2">
      <c r="A14" s="2" t="s">
        <v>859</v>
      </c>
      <c r="B14" s="2" t="s">
        <v>308</v>
      </c>
      <c r="C14" s="2" t="s">
        <v>309</v>
      </c>
      <c r="D14" s="2" t="s">
        <v>290</v>
      </c>
      <c r="G14" s="39" t="s">
        <v>291</v>
      </c>
      <c r="H14" s="39" t="s">
        <v>291</v>
      </c>
      <c r="J14" s="39" t="s">
        <v>291</v>
      </c>
      <c r="L14" s="39" t="s">
        <v>291</v>
      </c>
    </row>
    <row r="15" spans="1:16" x14ac:dyDescent="0.2">
      <c r="A15" s="2" t="s">
        <v>954</v>
      </c>
      <c r="B15" s="2" t="s">
        <v>310</v>
      </c>
      <c r="C15" s="2" t="s">
        <v>311</v>
      </c>
      <c r="D15" s="2" t="s">
        <v>290</v>
      </c>
      <c r="F15" s="39" t="s">
        <v>291</v>
      </c>
      <c r="G15" s="39" t="s">
        <v>291</v>
      </c>
      <c r="H15" s="39" t="s">
        <v>291</v>
      </c>
    </row>
    <row r="16" spans="1:16" x14ac:dyDescent="0.2">
      <c r="A16" s="2" t="s">
        <v>955</v>
      </c>
      <c r="B16" s="2" t="s">
        <v>312</v>
      </c>
      <c r="C16" s="2" t="s">
        <v>313</v>
      </c>
      <c r="D16" s="2" t="s">
        <v>290</v>
      </c>
      <c r="G16" s="39" t="s">
        <v>291</v>
      </c>
      <c r="J16" s="39" t="s">
        <v>291</v>
      </c>
    </row>
    <row r="17" spans="1:16" x14ac:dyDescent="0.2">
      <c r="A17" s="2" t="s">
        <v>1497</v>
      </c>
      <c r="B17" s="2" t="s">
        <v>408</v>
      </c>
      <c r="C17" s="2" t="s">
        <v>309</v>
      </c>
      <c r="D17" s="2" t="s">
        <v>290</v>
      </c>
      <c r="E17" s="42"/>
      <c r="F17" s="42"/>
      <c r="G17" s="42"/>
      <c r="H17" s="42"/>
      <c r="I17" s="42"/>
      <c r="J17" s="42"/>
      <c r="K17" s="42"/>
      <c r="L17" s="42" t="s">
        <v>291</v>
      </c>
      <c r="M17" s="42"/>
      <c r="N17" s="42"/>
      <c r="O17" s="42"/>
      <c r="P17" s="42"/>
    </row>
    <row r="18" spans="1:16" x14ac:dyDescent="0.2">
      <c r="A18" s="2" t="s">
        <v>860</v>
      </c>
      <c r="B18" s="2" t="s">
        <v>314</v>
      </c>
      <c r="C18" s="2" t="s">
        <v>305</v>
      </c>
      <c r="D18" s="2" t="s">
        <v>290</v>
      </c>
      <c r="I18" s="39" t="s">
        <v>291</v>
      </c>
      <c r="J18" s="39" t="s">
        <v>291</v>
      </c>
      <c r="L18" s="39" t="s">
        <v>291</v>
      </c>
    </row>
    <row r="19" spans="1:16" x14ac:dyDescent="0.2">
      <c r="A19" s="2" t="s">
        <v>956</v>
      </c>
      <c r="B19" s="2" t="s">
        <v>315</v>
      </c>
      <c r="D19" s="2" t="s">
        <v>7</v>
      </c>
      <c r="F19" s="39" t="s">
        <v>291</v>
      </c>
      <c r="J19" s="39" t="s">
        <v>291</v>
      </c>
    </row>
    <row r="20" spans="1:16" x14ac:dyDescent="0.2">
      <c r="A20" s="2" t="s">
        <v>957</v>
      </c>
      <c r="B20" s="2" t="s">
        <v>316</v>
      </c>
      <c r="C20" s="2" t="s">
        <v>317</v>
      </c>
      <c r="D20" s="2" t="s">
        <v>290</v>
      </c>
      <c r="J20" s="39" t="s">
        <v>291</v>
      </c>
      <c r="K20" s="39" t="s">
        <v>291</v>
      </c>
      <c r="L20" s="39" t="s">
        <v>291</v>
      </c>
    </row>
    <row r="21" spans="1:16" x14ac:dyDescent="0.2">
      <c r="A21" s="2" t="s">
        <v>958</v>
      </c>
      <c r="B21" s="2" t="s">
        <v>318</v>
      </c>
      <c r="C21" s="2" t="s">
        <v>311</v>
      </c>
      <c r="D21" s="2" t="s">
        <v>290</v>
      </c>
      <c r="E21" s="39" t="s">
        <v>291</v>
      </c>
      <c r="F21" s="39" t="s">
        <v>291</v>
      </c>
      <c r="G21" s="39" t="s">
        <v>291</v>
      </c>
      <c r="H21" s="39" t="s">
        <v>291</v>
      </c>
      <c r="I21" s="39" t="s">
        <v>291</v>
      </c>
    </row>
    <row r="22" spans="1:16" x14ac:dyDescent="0.2">
      <c r="A22" s="2" t="s">
        <v>959</v>
      </c>
      <c r="B22" s="2" t="s">
        <v>319</v>
      </c>
      <c r="C22" s="2" t="s">
        <v>307</v>
      </c>
      <c r="D22" s="2" t="s">
        <v>290</v>
      </c>
      <c r="E22" s="39" t="s">
        <v>291</v>
      </c>
      <c r="F22" s="39" t="s">
        <v>291</v>
      </c>
      <c r="G22" s="39" t="s">
        <v>291</v>
      </c>
      <c r="H22" s="39" t="s">
        <v>291</v>
      </c>
      <c r="I22" s="39" t="s">
        <v>291</v>
      </c>
      <c r="J22" s="39" t="s">
        <v>291</v>
      </c>
      <c r="K22" s="39" t="s">
        <v>291</v>
      </c>
      <c r="L22" s="39" t="s">
        <v>291</v>
      </c>
      <c r="M22" s="39" t="s">
        <v>291</v>
      </c>
    </row>
    <row r="23" spans="1:16" x14ac:dyDescent="0.2">
      <c r="A23" s="2" t="s">
        <v>960</v>
      </c>
      <c r="B23" s="2" t="s">
        <v>320</v>
      </c>
      <c r="C23" s="2" t="s">
        <v>321</v>
      </c>
      <c r="D23" s="2" t="s">
        <v>290</v>
      </c>
      <c r="E23" s="39" t="s">
        <v>291</v>
      </c>
    </row>
    <row r="24" spans="1:16" x14ac:dyDescent="0.2">
      <c r="A24" s="2" t="s">
        <v>961</v>
      </c>
      <c r="B24" s="2" t="s">
        <v>322</v>
      </c>
      <c r="C24" s="2" t="s">
        <v>323</v>
      </c>
      <c r="D24" s="2" t="s">
        <v>290</v>
      </c>
      <c r="J24" s="39" t="s">
        <v>291</v>
      </c>
      <c r="K24" s="39" t="s">
        <v>291</v>
      </c>
      <c r="M24" s="39" t="s">
        <v>291</v>
      </c>
    </row>
    <row r="25" spans="1:16" x14ac:dyDescent="0.2">
      <c r="A25" s="2" t="s">
        <v>962</v>
      </c>
      <c r="B25" s="2" t="s">
        <v>411</v>
      </c>
      <c r="C25" s="2" t="s">
        <v>317</v>
      </c>
      <c r="D25" s="2" t="s">
        <v>290</v>
      </c>
      <c r="K25" s="39" t="s">
        <v>291</v>
      </c>
    </row>
    <row r="26" spans="1:16" x14ac:dyDescent="0.2">
      <c r="A26" s="2" t="s">
        <v>963</v>
      </c>
      <c r="B26" s="2" t="s">
        <v>324</v>
      </c>
      <c r="C26" s="2" t="s">
        <v>325</v>
      </c>
      <c r="D26" s="2" t="s">
        <v>326</v>
      </c>
      <c r="H26" s="39" t="s">
        <v>291</v>
      </c>
    </row>
    <row r="27" spans="1:16" x14ac:dyDescent="0.2">
      <c r="A27" s="2" t="s">
        <v>964</v>
      </c>
      <c r="B27" s="2" t="s">
        <v>327</v>
      </c>
      <c r="C27" s="2" t="s">
        <v>317</v>
      </c>
      <c r="D27" s="2" t="s">
        <v>290</v>
      </c>
      <c r="I27" s="39" t="s">
        <v>291</v>
      </c>
      <c r="K27" s="39" t="s">
        <v>291</v>
      </c>
    </row>
    <row r="28" spans="1:16" x14ac:dyDescent="0.2">
      <c r="A28" s="2" t="s">
        <v>965</v>
      </c>
      <c r="B28" s="2" t="s">
        <v>328</v>
      </c>
      <c r="C28" s="2" t="s">
        <v>305</v>
      </c>
      <c r="D28" s="2" t="s">
        <v>290</v>
      </c>
      <c r="H28" s="39" t="s">
        <v>291</v>
      </c>
      <c r="I28" s="39" t="s">
        <v>291</v>
      </c>
      <c r="J28" s="39" t="s">
        <v>291</v>
      </c>
    </row>
    <row r="29" spans="1:16" x14ac:dyDescent="0.2">
      <c r="A29" s="2" t="s">
        <v>966</v>
      </c>
      <c r="B29" s="2" t="s">
        <v>329</v>
      </c>
      <c r="C29" s="2" t="s">
        <v>330</v>
      </c>
      <c r="D29" s="2" t="s">
        <v>290</v>
      </c>
      <c r="H29" s="39" t="s">
        <v>291</v>
      </c>
      <c r="K29" s="39" t="s">
        <v>291</v>
      </c>
      <c r="L29" s="39" t="s">
        <v>291</v>
      </c>
      <c r="M29" s="39" t="s">
        <v>291</v>
      </c>
    </row>
    <row r="30" spans="1:16" x14ac:dyDescent="0.2">
      <c r="A30" s="2" t="s">
        <v>861</v>
      </c>
      <c r="B30" s="2" t="s">
        <v>331</v>
      </c>
      <c r="C30" s="2" t="s">
        <v>332</v>
      </c>
      <c r="D30" s="2" t="s">
        <v>290</v>
      </c>
      <c r="E30" s="39" t="s">
        <v>291</v>
      </c>
      <c r="F30" s="39" t="s">
        <v>291</v>
      </c>
      <c r="G30" s="39" t="s">
        <v>291</v>
      </c>
      <c r="H30" s="39" t="s">
        <v>291</v>
      </c>
      <c r="I30" s="39" t="s">
        <v>291</v>
      </c>
      <c r="J30" s="39" t="s">
        <v>291</v>
      </c>
    </row>
    <row r="31" spans="1:16" x14ac:dyDescent="0.2">
      <c r="A31" s="2" t="s">
        <v>967</v>
      </c>
      <c r="B31" s="2" t="s">
        <v>333</v>
      </c>
      <c r="C31" s="2" t="s">
        <v>297</v>
      </c>
      <c r="D31" s="2" t="s">
        <v>290</v>
      </c>
      <c r="E31" s="39" t="s">
        <v>291</v>
      </c>
    </row>
    <row r="32" spans="1:16" x14ac:dyDescent="0.2">
      <c r="A32" s="2" t="s">
        <v>968</v>
      </c>
      <c r="B32" s="2" t="s">
        <v>1578</v>
      </c>
      <c r="C32" s="2" t="s">
        <v>334</v>
      </c>
      <c r="D32" s="2" t="s">
        <v>290</v>
      </c>
      <c r="J32" s="39" t="s">
        <v>291</v>
      </c>
      <c r="K32" s="39" t="s">
        <v>291</v>
      </c>
    </row>
    <row r="33" spans="1:16" x14ac:dyDescent="0.2">
      <c r="A33" s="2" t="s">
        <v>1577</v>
      </c>
      <c r="B33" s="2" t="s">
        <v>1579</v>
      </c>
      <c r="C33" s="2" t="s">
        <v>330</v>
      </c>
      <c r="D33" s="2" t="s">
        <v>290</v>
      </c>
      <c r="E33" s="51"/>
      <c r="F33" s="51"/>
      <c r="G33" s="51"/>
      <c r="H33" s="51"/>
      <c r="I33" s="51"/>
      <c r="J33" s="51"/>
      <c r="K33" s="51"/>
      <c r="L33" s="51"/>
      <c r="M33" s="51" t="s">
        <v>291</v>
      </c>
      <c r="N33" s="51"/>
      <c r="O33" s="51"/>
      <c r="P33" s="51"/>
    </row>
    <row r="34" spans="1:16" x14ac:dyDescent="0.2">
      <c r="A34" s="2" t="s">
        <v>969</v>
      </c>
      <c r="B34" s="2" t="s">
        <v>825</v>
      </c>
      <c r="C34" s="2" t="s">
        <v>419</v>
      </c>
      <c r="D34" s="2" t="s">
        <v>290</v>
      </c>
      <c r="K34" s="39" t="s">
        <v>291</v>
      </c>
      <c r="L34" s="39" t="s">
        <v>291</v>
      </c>
    </row>
    <row r="35" spans="1:16" x14ac:dyDescent="0.2">
      <c r="A35" s="2" t="s">
        <v>970</v>
      </c>
      <c r="B35" s="2" t="s">
        <v>335</v>
      </c>
      <c r="C35" s="2" t="s">
        <v>299</v>
      </c>
      <c r="D35" s="2" t="s">
        <v>290</v>
      </c>
      <c r="J35" s="39" t="s">
        <v>291</v>
      </c>
      <c r="K35" s="39" t="s">
        <v>291</v>
      </c>
    </row>
    <row r="36" spans="1:16" x14ac:dyDescent="0.2">
      <c r="A36" s="2" t="s">
        <v>971</v>
      </c>
      <c r="B36" s="2" t="s">
        <v>336</v>
      </c>
      <c r="C36" s="2" t="s">
        <v>337</v>
      </c>
      <c r="D36" s="2" t="s">
        <v>290</v>
      </c>
      <c r="E36" s="39" t="s">
        <v>291</v>
      </c>
      <c r="F36" s="39" t="s">
        <v>291</v>
      </c>
      <c r="H36" s="39" t="s">
        <v>291</v>
      </c>
      <c r="I36" s="39" t="s">
        <v>291</v>
      </c>
      <c r="J36" s="39" t="s">
        <v>291</v>
      </c>
      <c r="K36" s="39" t="s">
        <v>291</v>
      </c>
      <c r="L36" s="39" t="s">
        <v>291</v>
      </c>
    </row>
    <row r="37" spans="1:16" x14ac:dyDescent="0.2">
      <c r="A37" s="2" t="s">
        <v>972</v>
      </c>
      <c r="B37" s="2" t="s">
        <v>338</v>
      </c>
      <c r="C37" s="2" t="s">
        <v>339</v>
      </c>
      <c r="D37" s="2" t="s">
        <v>302</v>
      </c>
      <c r="E37" s="39" t="s">
        <v>291</v>
      </c>
      <c r="F37" s="39" t="s">
        <v>291</v>
      </c>
      <c r="G37" s="39" t="s">
        <v>291</v>
      </c>
      <c r="I37" s="39" t="s">
        <v>291</v>
      </c>
      <c r="J37" s="39" t="s">
        <v>291</v>
      </c>
      <c r="L37" s="39" t="s">
        <v>291</v>
      </c>
      <c r="M37" s="39" t="s">
        <v>291</v>
      </c>
    </row>
    <row r="38" spans="1:16" x14ac:dyDescent="0.2">
      <c r="A38" s="2" t="s">
        <v>973</v>
      </c>
      <c r="B38" s="2" t="s">
        <v>338</v>
      </c>
      <c r="C38" s="2" t="s">
        <v>339</v>
      </c>
      <c r="D38" s="2" t="s">
        <v>302</v>
      </c>
      <c r="K38" s="39" t="s">
        <v>291</v>
      </c>
    </row>
    <row r="39" spans="1:16" x14ac:dyDescent="0.2">
      <c r="A39" s="2" t="s">
        <v>974</v>
      </c>
      <c r="B39" s="2" t="s">
        <v>340</v>
      </c>
      <c r="C39" s="2" t="s">
        <v>341</v>
      </c>
      <c r="D39" s="2" t="s">
        <v>290</v>
      </c>
      <c r="E39" s="39" t="s">
        <v>291</v>
      </c>
      <c r="G39" s="39" t="s">
        <v>291</v>
      </c>
      <c r="H39" s="39" t="s">
        <v>291</v>
      </c>
      <c r="I39" s="39" t="s">
        <v>291</v>
      </c>
    </row>
    <row r="40" spans="1:16" x14ac:dyDescent="0.2">
      <c r="A40" s="2" t="s">
        <v>975</v>
      </c>
      <c r="B40" s="2" t="s">
        <v>342</v>
      </c>
      <c r="C40" s="2" t="s">
        <v>323</v>
      </c>
      <c r="D40" s="2" t="s">
        <v>290</v>
      </c>
      <c r="H40" s="39" t="s">
        <v>291</v>
      </c>
      <c r="J40" s="39" t="s">
        <v>291</v>
      </c>
      <c r="K40" s="39" t="s">
        <v>291</v>
      </c>
      <c r="L40" s="39" t="s">
        <v>291</v>
      </c>
    </row>
    <row r="41" spans="1:16" x14ac:dyDescent="0.2">
      <c r="A41" s="2" t="s">
        <v>976</v>
      </c>
      <c r="B41" s="2" t="s">
        <v>826</v>
      </c>
      <c r="C41" s="2" t="s">
        <v>387</v>
      </c>
      <c r="D41" s="2" t="s">
        <v>290</v>
      </c>
      <c r="K41" s="39" t="s">
        <v>291</v>
      </c>
      <c r="L41" s="39" t="s">
        <v>291</v>
      </c>
    </row>
    <row r="42" spans="1:16" x14ac:dyDescent="0.2">
      <c r="A42" s="2" t="s">
        <v>977</v>
      </c>
      <c r="B42" s="2" t="s">
        <v>343</v>
      </c>
      <c r="C42" s="2" t="s">
        <v>309</v>
      </c>
      <c r="D42" s="2" t="s">
        <v>290</v>
      </c>
      <c r="G42" s="39" t="s">
        <v>291</v>
      </c>
      <c r="I42" s="39" t="s">
        <v>291</v>
      </c>
      <c r="K42" s="39" t="s">
        <v>291</v>
      </c>
    </row>
    <row r="43" spans="1:16" x14ac:dyDescent="0.2">
      <c r="A43" s="2" t="s">
        <v>978</v>
      </c>
      <c r="B43" s="2" t="s">
        <v>344</v>
      </c>
      <c r="C43" s="2" t="s">
        <v>305</v>
      </c>
      <c r="D43" s="2" t="s">
        <v>290</v>
      </c>
      <c r="G43" s="39" t="s">
        <v>291</v>
      </c>
      <c r="K43" s="39" t="s">
        <v>291</v>
      </c>
      <c r="L43" s="39" t="s">
        <v>291</v>
      </c>
    </row>
    <row r="44" spans="1:16" x14ac:dyDescent="0.2">
      <c r="A44" s="2" t="s">
        <v>979</v>
      </c>
      <c r="B44" s="2" t="s">
        <v>345</v>
      </c>
      <c r="C44" s="2" t="s">
        <v>297</v>
      </c>
      <c r="D44" s="2" t="s">
        <v>290</v>
      </c>
      <c r="E44" s="39" t="s">
        <v>291</v>
      </c>
      <c r="H44" s="39" t="s">
        <v>291</v>
      </c>
      <c r="I44" s="39" t="s">
        <v>291</v>
      </c>
      <c r="J44" s="39" t="s">
        <v>291</v>
      </c>
    </row>
    <row r="45" spans="1:16" x14ac:dyDescent="0.2">
      <c r="A45" s="2" t="s">
        <v>862</v>
      </c>
      <c r="B45" s="2" t="s">
        <v>345</v>
      </c>
      <c r="C45" s="2" t="s">
        <v>297</v>
      </c>
      <c r="D45" s="2" t="s">
        <v>290</v>
      </c>
      <c r="J45" s="39" t="s">
        <v>291</v>
      </c>
      <c r="K45" s="39" t="s">
        <v>291</v>
      </c>
      <c r="L45" s="39" t="s">
        <v>291</v>
      </c>
      <c r="M45" s="39" t="s">
        <v>291</v>
      </c>
    </row>
    <row r="46" spans="1:16" x14ac:dyDescent="0.2">
      <c r="A46" s="2" t="s">
        <v>980</v>
      </c>
      <c r="B46" s="2" t="s">
        <v>346</v>
      </c>
      <c r="C46" s="2" t="s">
        <v>297</v>
      </c>
      <c r="D46" s="2" t="s">
        <v>290</v>
      </c>
      <c r="E46" s="39" t="s">
        <v>291</v>
      </c>
    </row>
    <row r="47" spans="1:16" x14ac:dyDescent="0.2">
      <c r="A47" s="2" t="s">
        <v>981</v>
      </c>
      <c r="B47" s="2" t="s">
        <v>347</v>
      </c>
      <c r="C47" s="2" t="s">
        <v>297</v>
      </c>
      <c r="D47" s="2" t="s">
        <v>290</v>
      </c>
      <c r="G47" s="39" t="s">
        <v>291</v>
      </c>
    </row>
    <row r="48" spans="1:16" x14ac:dyDescent="0.2">
      <c r="A48" s="2" t="s">
        <v>982</v>
      </c>
      <c r="B48" s="2" t="s">
        <v>348</v>
      </c>
      <c r="C48" s="2" t="s">
        <v>313</v>
      </c>
      <c r="D48" s="2" t="s">
        <v>290</v>
      </c>
      <c r="F48" s="39" t="s">
        <v>291</v>
      </c>
    </row>
    <row r="49" spans="1:16" x14ac:dyDescent="0.2">
      <c r="A49" s="2" t="s">
        <v>983</v>
      </c>
      <c r="B49" s="2" t="s">
        <v>349</v>
      </c>
      <c r="C49" s="2" t="s">
        <v>313</v>
      </c>
      <c r="D49" s="2" t="s">
        <v>290</v>
      </c>
      <c r="E49" s="39" t="s">
        <v>291</v>
      </c>
      <c r="F49" s="39" t="s">
        <v>291</v>
      </c>
      <c r="G49" s="39" t="s">
        <v>291</v>
      </c>
      <c r="I49" s="39" t="s">
        <v>291</v>
      </c>
      <c r="J49" s="39" t="s">
        <v>291</v>
      </c>
    </row>
    <row r="50" spans="1:16" x14ac:dyDescent="0.2">
      <c r="A50" s="2" t="s">
        <v>984</v>
      </c>
      <c r="B50" s="2" t="s">
        <v>827</v>
      </c>
      <c r="C50" s="2" t="s">
        <v>387</v>
      </c>
      <c r="D50" s="2" t="s">
        <v>290</v>
      </c>
      <c r="K50" s="39" t="s">
        <v>291</v>
      </c>
    </row>
    <row r="51" spans="1:16" x14ac:dyDescent="0.2">
      <c r="A51" s="2" t="s">
        <v>863</v>
      </c>
      <c r="B51" s="2" t="s">
        <v>350</v>
      </c>
      <c r="C51" s="2" t="s">
        <v>337</v>
      </c>
      <c r="D51" s="2" t="s">
        <v>290</v>
      </c>
      <c r="H51" s="39" t="s">
        <v>291</v>
      </c>
      <c r="K51" s="39" t="s">
        <v>291</v>
      </c>
      <c r="L51" s="39" t="s">
        <v>291</v>
      </c>
    </row>
    <row r="52" spans="1:16" x14ac:dyDescent="0.2">
      <c r="A52" s="2" t="s">
        <v>985</v>
      </c>
      <c r="B52" s="2" t="s">
        <v>351</v>
      </c>
      <c r="C52" s="2" t="s">
        <v>295</v>
      </c>
      <c r="D52" s="2" t="s">
        <v>290</v>
      </c>
      <c r="E52" s="39" t="s">
        <v>291</v>
      </c>
      <c r="F52" s="39" t="s">
        <v>291</v>
      </c>
      <c r="G52" s="39" t="s">
        <v>291</v>
      </c>
      <c r="H52" s="39" t="s">
        <v>291</v>
      </c>
      <c r="I52" s="39" t="s">
        <v>291</v>
      </c>
      <c r="J52" s="39" t="s">
        <v>291</v>
      </c>
    </row>
    <row r="53" spans="1:16" x14ac:dyDescent="0.2">
      <c r="A53" s="2" t="s">
        <v>986</v>
      </c>
      <c r="B53" s="2" t="s">
        <v>352</v>
      </c>
      <c r="C53" s="2" t="s">
        <v>293</v>
      </c>
      <c r="D53" s="2" t="s">
        <v>290</v>
      </c>
      <c r="G53" s="39" t="s">
        <v>291</v>
      </c>
    </row>
    <row r="54" spans="1:16" x14ac:dyDescent="0.2">
      <c r="A54" s="2" t="s">
        <v>987</v>
      </c>
      <c r="B54" s="2" t="s">
        <v>353</v>
      </c>
      <c r="D54" s="2" t="s">
        <v>7</v>
      </c>
      <c r="J54" s="39" t="s">
        <v>291</v>
      </c>
    </row>
    <row r="55" spans="1:16" x14ac:dyDescent="0.2">
      <c r="A55" s="2" t="s">
        <v>1580</v>
      </c>
      <c r="B55" s="2" t="s">
        <v>1581</v>
      </c>
      <c r="C55" s="2" t="s">
        <v>604</v>
      </c>
      <c r="D55" s="2" t="s">
        <v>290</v>
      </c>
      <c r="E55" s="51"/>
      <c r="F55" s="51"/>
      <c r="G55" s="51"/>
      <c r="H55" s="51"/>
      <c r="I55" s="51"/>
      <c r="J55" s="51"/>
      <c r="K55" s="51"/>
      <c r="L55" s="51"/>
      <c r="M55" s="51" t="s">
        <v>291</v>
      </c>
      <c r="N55" s="51"/>
      <c r="O55" s="51"/>
      <c r="P55" s="51"/>
    </row>
    <row r="56" spans="1:16" x14ac:dyDescent="0.2">
      <c r="A56" s="2" t="s">
        <v>988</v>
      </c>
      <c r="B56" s="2" t="s">
        <v>354</v>
      </c>
      <c r="C56" s="2" t="s">
        <v>355</v>
      </c>
      <c r="D56" s="2" t="s">
        <v>290</v>
      </c>
      <c r="E56" s="39" t="s">
        <v>291</v>
      </c>
      <c r="F56" s="39" t="s">
        <v>291</v>
      </c>
      <c r="I56" s="39" t="s">
        <v>291</v>
      </c>
    </row>
    <row r="57" spans="1:16" x14ac:dyDescent="0.2">
      <c r="A57" s="2" t="s">
        <v>1498</v>
      </c>
      <c r="B57" s="2" t="s">
        <v>750</v>
      </c>
      <c r="C57" s="2" t="s">
        <v>289</v>
      </c>
      <c r="D57" s="2" t="s">
        <v>290</v>
      </c>
      <c r="E57" s="42"/>
      <c r="F57" s="42"/>
      <c r="G57" s="42"/>
      <c r="H57" s="42"/>
      <c r="I57" s="42"/>
      <c r="J57" s="42"/>
      <c r="K57" s="42"/>
      <c r="L57" s="42" t="s">
        <v>291</v>
      </c>
      <c r="M57" s="42"/>
      <c r="N57" s="42"/>
      <c r="O57" s="42"/>
      <c r="P57" s="42"/>
    </row>
    <row r="58" spans="1:16" x14ac:dyDescent="0.2">
      <c r="A58" s="2" t="s">
        <v>1582</v>
      </c>
      <c r="B58" s="2" t="s">
        <v>1583</v>
      </c>
      <c r="C58" s="2" t="s">
        <v>363</v>
      </c>
      <c r="D58" s="2" t="s">
        <v>290</v>
      </c>
      <c r="E58" s="51"/>
      <c r="F58" s="51"/>
      <c r="G58" s="51"/>
      <c r="H58" s="51"/>
      <c r="I58" s="51"/>
      <c r="J58" s="51"/>
      <c r="K58" s="51"/>
      <c r="L58" s="51"/>
      <c r="M58" s="51" t="s">
        <v>291</v>
      </c>
      <c r="N58" s="51"/>
      <c r="O58" s="51"/>
      <c r="P58" s="51"/>
    </row>
    <row r="59" spans="1:16" x14ac:dyDescent="0.2">
      <c r="A59" s="2" t="s">
        <v>989</v>
      </c>
      <c r="B59" s="2" t="s">
        <v>356</v>
      </c>
      <c r="C59" s="2" t="s">
        <v>289</v>
      </c>
      <c r="D59" s="2" t="s">
        <v>290</v>
      </c>
      <c r="E59" s="39" t="s">
        <v>291</v>
      </c>
    </row>
    <row r="60" spans="1:16" x14ac:dyDescent="0.2">
      <c r="A60" s="2" t="s">
        <v>1584</v>
      </c>
      <c r="B60" s="2" t="s">
        <v>1585</v>
      </c>
      <c r="C60" s="2" t="s">
        <v>299</v>
      </c>
      <c r="D60" s="2" t="s">
        <v>290</v>
      </c>
      <c r="E60" s="51"/>
      <c r="F60" s="51"/>
      <c r="G60" s="51"/>
      <c r="H60" s="51"/>
      <c r="I60" s="51"/>
      <c r="J60" s="51"/>
      <c r="K60" s="51"/>
      <c r="L60" s="51"/>
      <c r="M60" s="51" t="s">
        <v>291</v>
      </c>
      <c r="N60" s="51"/>
      <c r="O60" s="51"/>
      <c r="P60" s="51"/>
    </row>
    <row r="61" spans="1:16" x14ac:dyDescent="0.2">
      <c r="A61" s="2" t="s">
        <v>990</v>
      </c>
      <c r="B61" s="2" t="s">
        <v>357</v>
      </c>
      <c r="D61" s="2" t="s">
        <v>7</v>
      </c>
      <c r="E61" s="39" t="s">
        <v>291</v>
      </c>
      <c r="G61" s="39" t="s">
        <v>291</v>
      </c>
    </row>
    <row r="62" spans="1:16" x14ac:dyDescent="0.2">
      <c r="A62" s="2" t="s">
        <v>991</v>
      </c>
      <c r="B62" s="2" t="s">
        <v>358</v>
      </c>
      <c r="D62" s="2" t="s">
        <v>7</v>
      </c>
      <c r="E62" s="39" t="s">
        <v>291</v>
      </c>
      <c r="G62" s="39" t="s">
        <v>291</v>
      </c>
      <c r="I62" s="39" t="s">
        <v>291</v>
      </c>
    </row>
    <row r="63" spans="1:16" x14ac:dyDescent="0.2">
      <c r="A63" s="2" t="s">
        <v>864</v>
      </c>
      <c r="B63" s="2" t="s">
        <v>359</v>
      </c>
      <c r="C63" s="2" t="s">
        <v>305</v>
      </c>
      <c r="D63" s="2" t="s">
        <v>290</v>
      </c>
      <c r="E63" s="39" t="s">
        <v>291</v>
      </c>
      <c r="F63" s="39" t="s">
        <v>291</v>
      </c>
      <c r="G63" s="39" t="s">
        <v>291</v>
      </c>
      <c r="H63" s="39" t="s">
        <v>291</v>
      </c>
    </row>
    <row r="64" spans="1:16" x14ac:dyDescent="0.2">
      <c r="A64" s="2" t="s">
        <v>992</v>
      </c>
      <c r="B64" s="2" t="s">
        <v>473</v>
      </c>
      <c r="C64" s="2" t="s">
        <v>387</v>
      </c>
      <c r="D64" s="2" t="s">
        <v>290</v>
      </c>
      <c r="K64" s="39" t="s">
        <v>291</v>
      </c>
    </row>
    <row r="65" spans="1:16" x14ac:dyDescent="0.2">
      <c r="A65" s="2" t="s">
        <v>993</v>
      </c>
      <c r="B65" s="2" t="s">
        <v>360</v>
      </c>
      <c r="D65" s="2" t="s">
        <v>7</v>
      </c>
      <c r="H65" s="39" t="s">
        <v>291</v>
      </c>
    </row>
    <row r="66" spans="1:16" x14ac:dyDescent="0.2">
      <c r="A66" s="2" t="s">
        <v>1499</v>
      </c>
      <c r="B66" s="2" t="s">
        <v>1500</v>
      </c>
      <c r="C66" s="2" t="s">
        <v>323</v>
      </c>
      <c r="D66" s="2" t="s">
        <v>290</v>
      </c>
      <c r="E66" s="42"/>
      <c r="F66" s="42"/>
      <c r="G66" s="42"/>
      <c r="H66" s="42"/>
      <c r="I66" s="42"/>
      <c r="J66" s="42"/>
      <c r="K66" s="42"/>
      <c r="L66" s="42" t="s">
        <v>291</v>
      </c>
      <c r="M66" s="42"/>
      <c r="N66" s="42"/>
      <c r="O66" s="42"/>
      <c r="P66" s="42"/>
    </row>
    <row r="67" spans="1:16" x14ac:dyDescent="0.2">
      <c r="A67" s="2" t="s">
        <v>865</v>
      </c>
      <c r="B67" s="2" t="s">
        <v>361</v>
      </c>
      <c r="C67" s="2" t="s">
        <v>307</v>
      </c>
      <c r="D67" s="2" t="s">
        <v>290</v>
      </c>
      <c r="E67" s="39" t="s">
        <v>291</v>
      </c>
      <c r="F67" s="39" t="s">
        <v>291</v>
      </c>
      <c r="G67" s="39" t="s">
        <v>291</v>
      </c>
      <c r="H67" s="39" t="s">
        <v>291</v>
      </c>
      <c r="I67" s="39" t="s">
        <v>291</v>
      </c>
      <c r="J67" s="39" t="s">
        <v>291</v>
      </c>
      <c r="K67" s="39" t="s">
        <v>291</v>
      </c>
      <c r="L67" s="39" t="s">
        <v>291</v>
      </c>
    </row>
    <row r="68" spans="1:16" x14ac:dyDescent="0.2">
      <c r="A68" s="2" t="s">
        <v>866</v>
      </c>
      <c r="B68" s="2" t="s">
        <v>362</v>
      </c>
      <c r="C68" s="2" t="s">
        <v>363</v>
      </c>
      <c r="D68" s="2" t="s">
        <v>290</v>
      </c>
      <c r="G68" s="39" t="s">
        <v>291</v>
      </c>
      <c r="I68" s="39" t="s">
        <v>291</v>
      </c>
      <c r="J68" s="39" t="s">
        <v>291</v>
      </c>
      <c r="K68" s="39" t="s">
        <v>291</v>
      </c>
      <c r="L68" s="39" t="s">
        <v>291</v>
      </c>
      <c r="M68" s="39" t="s">
        <v>291</v>
      </c>
    </row>
    <row r="69" spans="1:16" x14ac:dyDescent="0.2">
      <c r="A69" s="2" t="s">
        <v>994</v>
      </c>
      <c r="B69" s="2" t="s">
        <v>364</v>
      </c>
      <c r="C69" s="2" t="s">
        <v>295</v>
      </c>
      <c r="D69" s="2" t="s">
        <v>290</v>
      </c>
      <c r="E69" s="39" t="s">
        <v>291</v>
      </c>
      <c r="F69" s="39" t="s">
        <v>291</v>
      </c>
      <c r="H69" s="39" t="s">
        <v>291</v>
      </c>
      <c r="L69" s="39" t="s">
        <v>291</v>
      </c>
      <c r="M69" s="39" t="s">
        <v>291</v>
      </c>
    </row>
    <row r="70" spans="1:16" x14ac:dyDescent="0.2">
      <c r="A70" s="2" t="s">
        <v>995</v>
      </c>
      <c r="B70" s="2" t="s">
        <v>365</v>
      </c>
      <c r="C70" s="2" t="s">
        <v>297</v>
      </c>
      <c r="D70" s="2" t="s">
        <v>290</v>
      </c>
      <c r="E70" s="39" t="s">
        <v>291</v>
      </c>
      <c r="G70" s="39" t="s">
        <v>291</v>
      </c>
      <c r="H70" s="39" t="s">
        <v>291</v>
      </c>
      <c r="I70" s="39" t="s">
        <v>291</v>
      </c>
      <c r="J70" s="39" t="s">
        <v>291</v>
      </c>
      <c r="K70" s="39" t="s">
        <v>291</v>
      </c>
      <c r="L70" s="39" t="s">
        <v>291</v>
      </c>
      <c r="M70" s="39" t="s">
        <v>291</v>
      </c>
    </row>
    <row r="71" spans="1:16" x14ac:dyDescent="0.2">
      <c r="A71" s="2" t="s">
        <v>1501</v>
      </c>
      <c r="B71" s="2" t="s">
        <v>1502</v>
      </c>
      <c r="C71" s="2" t="s">
        <v>323</v>
      </c>
      <c r="D71" s="2" t="s">
        <v>290</v>
      </c>
      <c r="E71" s="42"/>
      <c r="F71" s="42"/>
      <c r="G71" s="42"/>
      <c r="H71" s="42"/>
      <c r="I71" s="42"/>
      <c r="J71" s="42"/>
      <c r="K71" s="42"/>
      <c r="L71" s="42" t="s">
        <v>291</v>
      </c>
      <c r="M71" s="42" t="s">
        <v>291</v>
      </c>
      <c r="N71" s="42"/>
      <c r="O71" s="42"/>
      <c r="P71" s="42"/>
    </row>
    <row r="72" spans="1:16" x14ac:dyDescent="0.2">
      <c r="A72" s="2" t="s">
        <v>996</v>
      </c>
      <c r="B72" s="2" t="s">
        <v>366</v>
      </c>
      <c r="C72" s="2" t="s">
        <v>297</v>
      </c>
      <c r="D72" s="2" t="s">
        <v>290</v>
      </c>
      <c r="E72" s="39" t="s">
        <v>291</v>
      </c>
      <c r="G72" s="39" t="s">
        <v>291</v>
      </c>
      <c r="H72" s="39" t="s">
        <v>291</v>
      </c>
      <c r="J72" s="39" t="s">
        <v>291</v>
      </c>
      <c r="K72" s="39" t="s">
        <v>291</v>
      </c>
      <c r="L72" s="39" t="s">
        <v>291</v>
      </c>
    </row>
    <row r="73" spans="1:16" x14ac:dyDescent="0.2">
      <c r="A73" s="2" t="s">
        <v>997</v>
      </c>
      <c r="B73" s="2" t="s">
        <v>367</v>
      </c>
      <c r="C73" s="2" t="s">
        <v>321</v>
      </c>
      <c r="D73" s="2" t="s">
        <v>290</v>
      </c>
      <c r="E73" s="39" t="s">
        <v>291</v>
      </c>
      <c r="G73" s="39" t="s">
        <v>291</v>
      </c>
      <c r="H73" s="39" t="s">
        <v>291</v>
      </c>
      <c r="I73" s="39" t="s">
        <v>291</v>
      </c>
      <c r="K73" s="39" t="s">
        <v>291</v>
      </c>
      <c r="L73" s="39" t="s">
        <v>291</v>
      </c>
      <c r="M73" s="39" t="s">
        <v>291</v>
      </c>
    </row>
    <row r="74" spans="1:16" x14ac:dyDescent="0.2">
      <c r="A74" s="2" t="s">
        <v>998</v>
      </c>
      <c r="B74" s="2" t="s">
        <v>368</v>
      </c>
      <c r="C74" s="2" t="s">
        <v>299</v>
      </c>
      <c r="D74" s="2" t="s">
        <v>290</v>
      </c>
      <c r="E74" s="39" t="s">
        <v>291</v>
      </c>
      <c r="H74" s="39" t="s">
        <v>291</v>
      </c>
      <c r="I74" s="39" t="s">
        <v>291</v>
      </c>
      <c r="J74" s="39" t="s">
        <v>291</v>
      </c>
      <c r="K74" s="39" t="s">
        <v>291</v>
      </c>
      <c r="L74" s="39" t="s">
        <v>291</v>
      </c>
      <c r="M74" s="39" t="s">
        <v>291</v>
      </c>
    </row>
    <row r="75" spans="1:16" x14ac:dyDescent="0.2">
      <c r="A75" s="2" t="s">
        <v>1503</v>
      </c>
      <c r="B75" s="2" t="s">
        <v>1504</v>
      </c>
      <c r="C75" s="2" t="s">
        <v>1505</v>
      </c>
      <c r="D75" s="2" t="s">
        <v>326</v>
      </c>
      <c r="E75" s="42"/>
      <c r="F75" s="42"/>
      <c r="G75" s="42"/>
      <c r="H75" s="42"/>
      <c r="I75" s="42"/>
      <c r="J75" s="42"/>
      <c r="K75" s="42"/>
      <c r="L75" s="42" t="s">
        <v>291</v>
      </c>
      <c r="M75" s="42"/>
      <c r="N75" s="42"/>
      <c r="O75" s="42"/>
      <c r="P75" s="42"/>
    </row>
    <row r="76" spans="1:16" x14ac:dyDescent="0.2">
      <c r="A76" s="2" t="s">
        <v>999</v>
      </c>
      <c r="B76" s="2" t="s">
        <v>369</v>
      </c>
      <c r="C76" s="2" t="s">
        <v>370</v>
      </c>
      <c r="D76" s="2" t="s">
        <v>290</v>
      </c>
      <c r="J76" s="39" t="s">
        <v>291</v>
      </c>
      <c r="K76" s="39" t="s">
        <v>291</v>
      </c>
      <c r="L76" s="39" t="s">
        <v>291</v>
      </c>
      <c r="M76" s="39" t="s">
        <v>291</v>
      </c>
    </row>
    <row r="77" spans="1:16" x14ac:dyDescent="0.2">
      <c r="A77" s="2" t="s">
        <v>1000</v>
      </c>
      <c r="B77" s="2" t="s">
        <v>371</v>
      </c>
      <c r="C77" s="2" t="s">
        <v>372</v>
      </c>
      <c r="D77" s="2" t="s">
        <v>290</v>
      </c>
      <c r="F77" s="39" t="s">
        <v>291</v>
      </c>
      <c r="G77" s="39" t="s">
        <v>291</v>
      </c>
    </row>
    <row r="78" spans="1:16" x14ac:dyDescent="0.2">
      <c r="A78" s="2" t="s">
        <v>1001</v>
      </c>
      <c r="B78" s="2" t="s">
        <v>373</v>
      </c>
      <c r="C78" s="2" t="s">
        <v>299</v>
      </c>
      <c r="D78" s="2" t="s">
        <v>290</v>
      </c>
      <c r="E78" s="39" t="s">
        <v>291</v>
      </c>
      <c r="K78" s="39" t="s">
        <v>291</v>
      </c>
      <c r="L78" s="39" t="s">
        <v>291</v>
      </c>
      <c r="M78" s="39" t="s">
        <v>291</v>
      </c>
    </row>
    <row r="79" spans="1:16" x14ac:dyDescent="0.2">
      <c r="A79" s="2" t="s">
        <v>1002</v>
      </c>
      <c r="B79" s="2" t="s">
        <v>374</v>
      </c>
      <c r="C79" s="2" t="s">
        <v>307</v>
      </c>
      <c r="D79" s="2" t="s">
        <v>290</v>
      </c>
      <c r="J79" s="39" t="s">
        <v>291</v>
      </c>
    </row>
    <row r="80" spans="1:16" x14ac:dyDescent="0.2">
      <c r="A80" s="2" t="s">
        <v>1003</v>
      </c>
      <c r="B80" s="2" t="s">
        <v>375</v>
      </c>
      <c r="C80" s="2" t="s">
        <v>313</v>
      </c>
      <c r="D80" s="2" t="s">
        <v>290</v>
      </c>
      <c r="E80" s="39" t="s">
        <v>291</v>
      </c>
      <c r="F80" s="39" t="s">
        <v>291</v>
      </c>
      <c r="H80" s="39" t="s">
        <v>291</v>
      </c>
      <c r="I80" s="39" t="s">
        <v>291</v>
      </c>
    </row>
    <row r="81" spans="1:16" x14ac:dyDescent="0.2">
      <c r="A81" s="2" t="s">
        <v>1004</v>
      </c>
      <c r="B81" s="2" t="s">
        <v>365</v>
      </c>
      <c r="C81" s="2" t="s">
        <v>297</v>
      </c>
      <c r="D81" s="2" t="s">
        <v>290</v>
      </c>
      <c r="G81" s="39" t="s">
        <v>291</v>
      </c>
    </row>
    <row r="82" spans="1:16" x14ac:dyDescent="0.2">
      <c r="A82" s="2" t="s">
        <v>1506</v>
      </c>
      <c r="B82" s="2" t="s">
        <v>417</v>
      </c>
      <c r="C82" s="2" t="s">
        <v>305</v>
      </c>
      <c r="D82" s="2" t="s">
        <v>290</v>
      </c>
      <c r="E82" s="42"/>
      <c r="F82" s="42"/>
      <c r="G82" s="42"/>
      <c r="H82" s="42"/>
      <c r="I82" s="42"/>
      <c r="J82" s="42"/>
      <c r="K82" s="42"/>
      <c r="L82" s="42" t="s">
        <v>291</v>
      </c>
      <c r="M82" s="42"/>
      <c r="N82" s="42"/>
      <c r="O82" s="42"/>
      <c r="P82" s="42"/>
    </row>
    <row r="83" spans="1:16" x14ac:dyDescent="0.2">
      <c r="A83" s="2" t="s">
        <v>1005</v>
      </c>
      <c r="B83" s="2" t="s">
        <v>376</v>
      </c>
      <c r="C83" s="2" t="s">
        <v>299</v>
      </c>
      <c r="D83" s="2" t="s">
        <v>290</v>
      </c>
      <c r="J83" s="39" t="s">
        <v>291</v>
      </c>
      <c r="K83" s="39" t="s">
        <v>291</v>
      </c>
      <c r="L83" s="39" t="s">
        <v>291</v>
      </c>
    </row>
    <row r="84" spans="1:16" x14ac:dyDescent="0.2">
      <c r="A84" s="2" t="s">
        <v>1006</v>
      </c>
      <c r="B84" s="2" t="s">
        <v>377</v>
      </c>
      <c r="C84" s="2" t="s">
        <v>332</v>
      </c>
      <c r="D84" s="2" t="s">
        <v>290</v>
      </c>
      <c r="I84" s="39" t="s">
        <v>291</v>
      </c>
    </row>
    <row r="85" spans="1:16" x14ac:dyDescent="0.2">
      <c r="A85" s="2" t="s">
        <v>1007</v>
      </c>
      <c r="C85" s="2" t="s">
        <v>309</v>
      </c>
      <c r="D85" s="2" t="s">
        <v>290</v>
      </c>
      <c r="H85" s="39" t="s">
        <v>291</v>
      </c>
    </row>
    <row r="86" spans="1:16" x14ac:dyDescent="0.2">
      <c r="A86" s="2" t="s">
        <v>1008</v>
      </c>
      <c r="B86" s="2" t="s">
        <v>378</v>
      </c>
      <c r="C86" s="2" t="s">
        <v>379</v>
      </c>
      <c r="D86" s="2" t="s">
        <v>290</v>
      </c>
      <c r="E86" s="39" t="s">
        <v>291</v>
      </c>
      <c r="F86" s="39" t="s">
        <v>291</v>
      </c>
      <c r="G86" s="39" t="s">
        <v>291</v>
      </c>
      <c r="H86" s="39" t="s">
        <v>291</v>
      </c>
      <c r="I86" s="39" t="s">
        <v>291</v>
      </c>
      <c r="J86" s="39" t="s">
        <v>291</v>
      </c>
    </row>
    <row r="87" spans="1:16" x14ac:dyDescent="0.2">
      <c r="A87" s="2" t="s">
        <v>1009</v>
      </c>
      <c r="B87" s="2" t="s">
        <v>381</v>
      </c>
      <c r="C87" s="2" t="s">
        <v>382</v>
      </c>
      <c r="D87" s="2" t="s">
        <v>290</v>
      </c>
      <c r="G87" s="39" t="s">
        <v>291</v>
      </c>
      <c r="H87" s="39" t="s">
        <v>291</v>
      </c>
      <c r="I87" s="39" t="s">
        <v>291</v>
      </c>
      <c r="J87" s="39" t="s">
        <v>291</v>
      </c>
      <c r="K87" s="39" t="s">
        <v>291</v>
      </c>
      <c r="L87" s="39" t="s">
        <v>291</v>
      </c>
      <c r="M87" s="39" t="s">
        <v>291</v>
      </c>
    </row>
    <row r="88" spans="1:16" x14ac:dyDescent="0.2">
      <c r="A88" s="2" t="s">
        <v>1010</v>
      </c>
      <c r="B88" s="2" t="s">
        <v>306</v>
      </c>
      <c r="C88" s="2" t="s">
        <v>307</v>
      </c>
      <c r="D88" s="2" t="s">
        <v>290</v>
      </c>
      <c r="E88" s="39" t="s">
        <v>291</v>
      </c>
      <c r="F88" s="39" t="s">
        <v>291</v>
      </c>
      <c r="G88" s="39" t="s">
        <v>291</v>
      </c>
      <c r="I88" s="39" t="s">
        <v>291</v>
      </c>
      <c r="J88" s="39" t="s">
        <v>291</v>
      </c>
      <c r="K88" s="39" t="s">
        <v>291</v>
      </c>
      <c r="L88" s="39" t="s">
        <v>291</v>
      </c>
    </row>
    <row r="89" spans="1:16" x14ac:dyDescent="0.2">
      <c r="A89" s="2" t="s">
        <v>1011</v>
      </c>
      <c r="B89" s="2" t="s">
        <v>314</v>
      </c>
      <c r="C89" s="2" t="s">
        <v>305</v>
      </c>
      <c r="D89" s="2" t="s">
        <v>290</v>
      </c>
      <c r="E89" s="39" t="s">
        <v>291</v>
      </c>
      <c r="F89" s="39" t="s">
        <v>291</v>
      </c>
      <c r="G89" s="39" t="s">
        <v>291</v>
      </c>
      <c r="H89" s="39" t="s">
        <v>291</v>
      </c>
      <c r="J89" s="39" t="s">
        <v>291</v>
      </c>
    </row>
    <row r="90" spans="1:16" x14ac:dyDescent="0.2">
      <c r="A90" s="2" t="s">
        <v>1012</v>
      </c>
      <c r="B90" s="2" t="s">
        <v>383</v>
      </c>
      <c r="C90" s="2" t="s">
        <v>305</v>
      </c>
      <c r="D90" s="2" t="s">
        <v>290</v>
      </c>
      <c r="I90" s="39" t="s">
        <v>291</v>
      </c>
      <c r="J90" s="39" t="s">
        <v>291</v>
      </c>
      <c r="K90" s="39" t="s">
        <v>291</v>
      </c>
      <c r="L90" s="39" t="s">
        <v>291</v>
      </c>
      <c r="M90" s="39" t="s">
        <v>291</v>
      </c>
    </row>
    <row r="91" spans="1:16" x14ac:dyDescent="0.2">
      <c r="A91" s="2" t="s">
        <v>1013</v>
      </c>
      <c r="B91" s="2" t="s">
        <v>384</v>
      </c>
      <c r="C91" s="2" t="s">
        <v>305</v>
      </c>
      <c r="D91" s="2" t="s">
        <v>290</v>
      </c>
      <c r="F91" s="39" t="s">
        <v>291</v>
      </c>
      <c r="K91" s="39" t="s">
        <v>291</v>
      </c>
    </row>
    <row r="92" spans="1:16" x14ac:dyDescent="0.2">
      <c r="A92" s="2" t="s">
        <v>1507</v>
      </c>
      <c r="B92" s="2" t="s">
        <v>433</v>
      </c>
      <c r="C92" s="2" t="s">
        <v>305</v>
      </c>
      <c r="D92" s="2" t="s">
        <v>290</v>
      </c>
      <c r="E92" s="42"/>
      <c r="F92" s="42"/>
      <c r="G92" s="42"/>
      <c r="H92" s="42"/>
      <c r="I92" s="42"/>
      <c r="J92" s="42"/>
      <c r="K92" s="42"/>
      <c r="L92" s="42" t="s">
        <v>291</v>
      </c>
      <c r="M92" s="42"/>
      <c r="N92" s="42"/>
      <c r="O92" s="42"/>
      <c r="P92" s="42"/>
    </row>
    <row r="93" spans="1:16" x14ac:dyDescent="0.2">
      <c r="A93" s="2" t="s">
        <v>1014</v>
      </c>
      <c r="B93" s="2" t="s">
        <v>385</v>
      </c>
      <c r="C93" s="2" t="s">
        <v>309</v>
      </c>
      <c r="D93" s="2" t="s">
        <v>290</v>
      </c>
      <c r="I93" s="39" t="s">
        <v>291</v>
      </c>
      <c r="J93" s="39" t="s">
        <v>291</v>
      </c>
      <c r="L93" s="39" t="s">
        <v>291</v>
      </c>
      <c r="M93" s="39" t="s">
        <v>291</v>
      </c>
    </row>
    <row r="94" spans="1:16" x14ac:dyDescent="0.2">
      <c r="A94" s="2" t="s">
        <v>1508</v>
      </c>
      <c r="B94" s="2" t="s">
        <v>1509</v>
      </c>
      <c r="C94" s="2" t="s">
        <v>332</v>
      </c>
      <c r="D94" s="2" t="s">
        <v>290</v>
      </c>
      <c r="E94" s="42"/>
      <c r="F94" s="42"/>
      <c r="G94" s="42"/>
      <c r="H94" s="42"/>
      <c r="I94" s="42"/>
      <c r="J94" s="42"/>
      <c r="K94" s="42"/>
      <c r="L94" s="42" t="s">
        <v>291</v>
      </c>
      <c r="M94" s="42"/>
      <c r="N94" s="42"/>
      <c r="O94" s="42"/>
      <c r="P94" s="42"/>
    </row>
    <row r="95" spans="1:16" x14ac:dyDescent="0.2">
      <c r="A95" s="2" t="s">
        <v>1015</v>
      </c>
      <c r="B95" s="2" t="s">
        <v>386</v>
      </c>
      <c r="C95" s="2" t="s">
        <v>387</v>
      </c>
      <c r="D95" s="2" t="s">
        <v>290</v>
      </c>
      <c r="E95" s="39" t="s">
        <v>291</v>
      </c>
      <c r="J95" s="39" t="s">
        <v>291</v>
      </c>
      <c r="K95" s="39" t="s">
        <v>291</v>
      </c>
      <c r="L95" s="39" t="s">
        <v>291</v>
      </c>
      <c r="M95" s="39" t="s">
        <v>291</v>
      </c>
    </row>
    <row r="96" spans="1:16" x14ac:dyDescent="0.2">
      <c r="A96" s="2" t="s">
        <v>867</v>
      </c>
      <c r="B96" s="2" t="s">
        <v>386</v>
      </c>
      <c r="C96" s="2" t="s">
        <v>387</v>
      </c>
      <c r="D96" s="2" t="s">
        <v>290</v>
      </c>
      <c r="E96" s="39" t="s">
        <v>291</v>
      </c>
    </row>
    <row r="97" spans="1:16" x14ac:dyDescent="0.2">
      <c r="A97" s="2" t="s">
        <v>1016</v>
      </c>
      <c r="B97" s="2" t="s">
        <v>388</v>
      </c>
      <c r="C97" s="2" t="s">
        <v>305</v>
      </c>
      <c r="D97" s="2" t="s">
        <v>290</v>
      </c>
      <c r="H97" s="39" t="s">
        <v>291</v>
      </c>
      <c r="I97" s="39" t="s">
        <v>291</v>
      </c>
      <c r="J97" s="39" t="s">
        <v>291</v>
      </c>
      <c r="L97" s="39" t="s">
        <v>291</v>
      </c>
    </row>
    <row r="98" spans="1:16" x14ac:dyDescent="0.2">
      <c r="A98" s="2" t="s">
        <v>1017</v>
      </c>
      <c r="B98" s="2" t="s">
        <v>389</v>
      </c>
      <c r="C98" s="2" t="s">
        <v>305</v>
      </c>
      <c r="D98" s="2" t="s">
        <v>290</v>
      </c>
      <c r="E98" s="39" t="s">
        <v>291</v>
      </c>
    </row>
    <row r="99" spans="1:16" x14ac:dyDescent="0.2">
      <c r="A99" s="2" t="s">
        <v>1018</v>
      </c>
      <c r="B99" s="2" t="s">
        <v>390</v>
      </c>
      <c r="C99" s="2" t="s">
        <v>301</v>
      </c>
      <c r="D99" s="2" t="s">
        <v>302</v>
      </c>
      <c r="H99" s="39" t="s">
        <v>291</v>
      </c>
      <c r="I99" s="39" t="s">
        <v>291</v>
      </c>
      <c r="J99" s="39" t="s">
        <v>291</v>
      </c>
      <c r="L99" s="39" t="s">
        <v>291</v>
      </c>
      <c r="M99" s="39" t="s">
        <v>291</v>
      </c>
    </row>
    <row r="100" spans="1:16" x14ac:dyDescent="0.2">
      <c r="A100" s="2" t="s">
        <v>868</v>
      </c>
      <c r="B100" s="2" t="s">
        <v>391</v>
      </c>
      <c r="C100" s="2" t="s">
        <v>392</v>
      </c>
      <c r="D100" s="2" t="s">
        <v>290</v>
      </c>
      <c r="I100" s="39" t="s">
        <v>291</v>
      </c>
      <c r="J100" s="39" t="s">
        <v>291</v>
      </c>
      <c r="K100" s="39" t="s">
        <v>291</v>
      </c>
      <c r="L100" s="39" t="s">
        <v>291</v>
      </c>
    </row>
    <row r="101" spans="1:16" x14ac:dyDescent="0.2">
      <c r="A101" s="2" t="s">
        <v>1019</v>
      </c>
      <c r="B101" s="2" t="s">
        <v>393</v>
      </c>
      <c r="C101" s="2" t="s">
        <v>394</v>
      </c>
      <c r="D101" s="2" t="s">
        <v>302</v>
      </c>
      <c r="G101" s="39" t="s">
        <v>291</v>
      </c>
      <c r="I101" s="39" t="s">
        <v>291</v>
      </c>
      <c r="J101" s="39" t="s">
        <v>291</v>
      </c>
      <c r="K101" s="39" t="s">
        <v>291</v>
      </c>
      <c r="M101" s="39" t="s">
        <v>291</v>
      </c>
    </row>
    <row r="102" spans="1:16" x14ac:dyDescent="0.2">
      <c r="A102" s="2" t="s">
        <v>1020</v>
      </c>
      <c r="B102" s="2" t="s">
        <v>384</v>
      </c>
      <c r="C102" s="2" t="s">
        <v>309</v>
      </c>
      <c r="D102" s="2" t="s">
        <v>290</v>
      </c>
      <c r="I102" s="39" t="s">
        <v>291</v>
      </c>
      <c r="L102" s="39" t="s">
        <v>291</v>
      </c>
    </row>
    <row r="103" spans="1:16" x14ac:dyDescent="0.2">
      <c r="A103" s="2" t="s">
        <v>1021</v>
      </c>
      <c r="B103" s="2" t="s">
        <v>308</v>
      </c>
      <c r="C103" s="2" t="s">
        <v>309</v>
      </c>
      <c r="D103" s="2" t="s">
        <v>290</v>
      </c>
      <c r="I103" s="39" t="s">
        <v>291</v>
      </c>
    </row>
    <row r="104" spans="1:16" x14ac:dyDescent="0.2">
      <c r="A104" s="2" t="s">
        <v>1022</v>
      </c>
      <c r="B104" s="2" t="s">
        <v>828</v>
      </c>
      <c r="C104" s="2" t="s">
        <v>332</v>
      </c>
      <c r="D104" s="2" t="s">
        <v>290</v>
      </c>
      <c r="K104" s="39" t="s">
        <v>291</v>
      </c>
    </row>
    <row r="105" spans="1:16" x14ac:dyDescent="0.2">
      <c r="A105" s="2" t="s">
        <v>1023</v>
      </c>
      <c r="B105" s="2" t="s">
        <v>395</v>
      </c>
      <c r="C105" s="2" t="s">
        <v>299</v>
      </c>
      <c r="D105" s="2" t="s">
        <v>290</v>
      </c>
      <c r="F105" s="39" t="s">
        <v>291</v>
      </c>
      <c r="G105" s="39" t="s">
        <v>291</v>
      </c>
      <c r="J105" s="39" t="s">
        <v>291</v>
      </c>
      <c r="L105" s="39" t="s">
        <v>291</v>
      </c>
    </row>
    <row r="106" spans="1:16" x14ac:dyDescent="0.2">
      <c r="A106" s="2" t="s">
        <v>1024</v>
      </c>
      <c r="B106" s="2" t="s">
        <v>395</v>
      </c>
      <c r="C106" s="2" t="s">
        <v>299</v>
      </c>
      <c r="D106" s="2" t="s">
        <v>290</v>
      </c>
      <c r="J106" s="39" t="s">
        <v>291</v>
      </c>
      <c r="L106" s="39" t="s">
        <v>291</v>
      </c>
    </row>
    <row r="107" spans="1:16" x14ac:dyDescent="0.2">
      <c r="A107" s="2" t="s">
        <v>1025</v>
      </c>
      <c r="B107" s="2" t="s">
        <v>365</v>
      </c>
      <c r="C107" s="2" t="s">
        <v>297</v>
      </c>
      <c r="D107" s="2" t="s">
        <v>290</v>
      </c>
      <c r="G107" s="39" t="s">
        <v>291</v>
      </c>
    </row>
    <row r="108" spans="1:16" x14ac:dyDescent="0.2">
      <c r="A108" s="2" t="s">
        <v>1586</v>
      </c>
      <c r="B108" s="2" t="s">
        <v>738</v>
      </c>
      <c r="C108" s="2" t="s">
        <v>305</v>
      </c>
      <c r="D108" s="2" t="s">
        <v>290</v>
      </c>
      <c r="E108" s="51"/>
      <c r="F108" s="51"/>
      <c r="G108" s="51"/>
      <c r="H108" s="51"/>
      <c r="I108" s="51"/>
      <c r="J108" s="51"/>
      <c r="K108" s="51"/>
      <c r="L108" s="51"/>
      <c r="M108" s="51" t="s">
        <v>291</v>
      </c>
      <c r="N108" s="51"/>
      <c r="O108" s="51"/>
      <c r="P108" s="51"/>
    </row>
    <row r="109" spans="1:16" x14ac:dyDescent="0.2">
      <c r="A109" s="2" t="s">
        <v>1587</v>
      </c>
      <c r="B109" s="2" t="s">
        <v>456</v>
      </c>
      <c r="C109" s="2" t="s">
        <v>307</v>
      </c>
      <c r="D109" s="2" t="s">
        <v>290</v>
      </c>
      <c r="E109" s="51"/>
      <c r="F109" s="51"/>
      <c r="G109" s="51"/>
      <c r="H109" s="51"/>
      <c r="I109" s="51"/>
      <c r="J109" s="51"/>
      <c r="K109" s="51"/>
      <c r="L109" s="51"/>
      <c r="M109" s="51" t="s">
        <v>291</v>
      </c>
      <c r="N109" s="51"/>
      <c r="O109" s="51"/>
      <c r="P109" s="51"/>
    </row>
    <row r="110" spans="1:16" x14ac:dyDescent="0.2">
      <c r="A110" s="2" t="s">
        <v>1510</v>
      </c>
      <c r="B110" s="2" t="s">
        <v>1511</v>
      </c>
      <c r="C110" s="2" t="s">
        <v>305</v>
      </c>
      <c r="D110" s="2" t="s">
        <v>290</v>
      </c>
      <c r="E110" s="42"/>
      <c r="F110" s="42"/>
      <c r="G110" s="42"/>
      <c r="H110" s="42"/>
      <c r="I110" s="42"/>
      <c r="J110" s="42"/>
      <c r="K110" s="42"/>
      <c r="L110" s="42" t="s">
        <v>291</v>
      </c>
      <c r="M110" s="42"/>
      <c r="N110" s="42"/>
      <c r="O110" s="42"/>
      <c r="P110" s="42"/>
    </row>
    <row r="111" spans="1:16" x14ac:dyDescent="0.2">
      <c r="A111" s="2" t="s">
        <v>1026</v>
      </c>
      <c r="B111" s="2" t="s">
        <v>544</v>
      </c>
      <c r="C111" s="2" t="s">
        <v>317</v>
      </c>
      <c r="D111" s="2" t="s">
        <v>290</v>
      </c>
      <c r="K111" s="39" t="s">
        <v>291</v>
      </c>
    </row>
    <row r="112" spans="1:16" x14ac:dyDescent="0.2">
      <c r="A112" s="2" t="s">
        <v>1027</v>
      </c>
      <c r="B112" s="2" t="s">
        <v>396</v>
      </c>
      <c r="C112" s="2" t="s">
        <v>305</v>
      </c>
      <c r="D112" s="2" t="s">
        <v>290</v>
      </c>
      <c r="H112" s="39" t="s">
        <v>291</v>
      </c>
    </row>
    <row r="113" spans="1:16" x14ac:dyDescent="0.2">
      <c r="A113" s="2" t="s">
        <v>1028</v>
      </c>
      <c r="B113" s="2" t="s">
        <v>397</v>
      </c>
      <c r="C113" s="2" t="s">
        <v>297</v>
      </c>
      <c r="D113" s="2" t="s">
        <v>290</v>
      </c>
      <c r="G113" s="39" t="s">
        <v>291</v>
      </c>
      <c r="H113" s="39" t="s">
        <v>291</v>
      </c>
      <c r="I113" s="39" t="s">
        <v>291</v>
      </c>
      <c r="J113" s="39" t="s">
        <v>291</v>
      </c>
      <c r="K113" s="39" t="s">
        <v>291</v>
      </c>
      <c r="L113" s="39" t="s">
        <v>291</v>
      </c>
    </row>
    <row r="114" spans="1:16" x14ac:dyDescent="0.2">
      <c r="A114" s="2" t="s">
        <v>1029</v>
      </c>
      <c r="B114" s="2" t="s">
        <v>829</v>
      </c>
      <c r="C114" s="2" t="s">
        <v>387</v>
      </c>
      <c r="D114" s="2" t="s">
        <v>290</v>
      </c>
      <c r="K114" s="39" t="s">
        <v>291</v>
      </c>
    </row>
    <row r="115" spans="1:16" x14ac:dyDescent="0.2">
      <c r="A115" s="2" t="s">
        <v>1030</v>
      </c>
      <c r="B115" s="2" t="s">
        <v>398</v>
      </c>
      <c r="C115" s="2" t="s">
        <v>399</v>
      </c>
      <c r="D115" s="2" t="s">
        <v>290</v>
      </c>
      <c r="J115" s="39" t="s">
        <v>291</v>
      </c>
      <c r="K115" s="39" t="s">
        <v>291</v>
      </c>
      <c r="L115" s="39" t="s">
        <v>291</v>
      </c>
      <c r="M115" s="39" t="s">
        <v>291</v>
      </c>
    </row>
    <row r="116" spans="1:16" x14ac:dyDescent="0.2">
      <c r="A116" s="2" t="s">
        <v>1031</v>
      </c>
      <c r="B116" s="2" t="s">
        <v>400</v>
      </c>
      <c r="C116" s="2" t="s">
        <v>305</v>
      </c>
      <c r="D116" s="2" t="s">
        <v>290</v>
      </c>
      <c r="E116" s="39" t="s">
        <v>291</v>
      </c>
      <c r="G116" s="39" t="s">
        <v>291</v>
      </c>
    </row>
    <row r="117" spans="1:16" x14ac:dyDescent="0.2">
      <c r="A117" s="2" t="s">
        <v>1032</v>
      </c>
      <c r="B117" s="2" t="s">
        <v>401</v>
      </c>
      <c r="C117" s="2" t="s">
        <v>305</v>
      </c>
      <c r="D117" s="2" t="s">
        <v>290</v>
      </c>
      <c r="E117" s="39" t="s">
        <v>291</v>
      </c>
      <c r="F117" s="39" t="s">
        <v>291</v>
      </c>
      <c r="G117" s="39" t="s">
        <v>291</v>
      </c>
      <c r="H117" s="39" t="s">
        <v>291</v>
      </c>
      <c r="I117" s="39" t="s">
        <v>291</v>
      </c>
      <c r="J117" s="39" t="s">
        <v>291</v>
      </c>
      <c r="K117" s="39" t="s">
        <v>291</v>
      </c>
      <c r="L117" s="39" t="s">
        <v>291</v>
      </c>
      <c r="M117" s="39" t="s">
        <v>291</v>
      </c>
    </row>
    <row r="118" spans="1:16" x14ac:dyDescent="0.2">
      <c r="A118" s="2" t="s">
        <v>1033</v>
      </c>
      <c r="B118" s="2" t="s">
        <v>830</v>
      </c>
      <c r="C118" s="2" t="s">
        <v>330</v>
      </c>
      <c r="D118" s="2" t="s">
        <v>290</v>
      </c>
      <c r="K118" s="39" t="s">
        <v>291</v>
      </c>
      <c r="L118" s="39" t="s">
        <v>291</v>
      </c>
      <c r="M118" s="39" t="s">
        <v>291</v>
      </c>
    </row>
    <row r="119" spans="1:16" x14ac:dyDescent="0.2">
      <c r="A119" s="2" t="s">
        <v>1034</v>
      </c>
      <c r="B119" s="2" t="s">
        <v>352</v>
      </c>
      <c r="C119" s="2" t="s">
        <v>293</v>
      </c>
      <c r="D119" s="2" t="s">
        <v>290</v>
      </c>
      <c r="F119" s="39" t="s">
        <v>291</v>
      </c>
    </row>
    <row r="120" spans="1:16" x14ac:dyDescent="0.2">
      <c r="A120" s="2" t="s">
        <v>869</v>
      </c>
      <c r="B120" s="2" t="s">
        <v>402</v>
      </c>
      <c r="C120" s="2" t="s">
        <v>330</v>
      </c>
      <c r="D120" s="2" t="s">
        <v>290</v>
      </c>
      <c r="F120" s="39" t="s">
        <v>291</v>
      </c>
      <c r="H120" s="39" t="s">
        <v>291</v>
      </c>
      <c r="I120" s="39" t="s">
        <v>291</v>
      </c>
      <c r="J120" s="39" t="s">
        <v>291</v>
      </c>
      <c r="L120" s="39" t="s">
        <v>291</v>
      </c>
      <c r="M120" s="39" t="s">
        <v>291</v>
      </c>
    </row>
    <row r="121" spans="1:16" x14ac:dyDescent="0.2">
      <c r="A121" s="2" t="s">
        <v>1512</v>
      </c>
      <c r="B121" s="2" t="s">
        <v>390</v>
      </c>
      <c r="C121" s="2" t="s">
        <v>301</v>
      </c>
      <c r="D121" s="2" t="s">
        <v>302</v>
      </c>
      <c r="E121" s="42"/>
      <c r="F121" s="42"/>
      <c r="G121" s="42"/>
      <c r="H121" s="42"/>
      <c r="I121" s="42"/>
      <c r="J121" s="42"/>
      <c r="K121" s="42"/>
      <c r="L121" s="42" t="s">
        <v>291</v>
      </c>
      <c r="M121" s="42"/>
      <c r="N121" s="42"/>
      <c r="O121" s="42"/>
      <c r="P121" s="42"/>
    </row>
    <row r="122" spans="1:16" x14ac:dyDescent="0.2">
      <c r="A122" s="2" t="s">
        <v>1035</v>
      </c>
      <c r="B122" s="2" t="s">
        <v>403</v>
      </c>
      <c r="C122" s="2" t="s">
        <v>305</v>
      </c>
      <c r="D122" s="2" t="s">
        <v>290</v>
      </c>
      <c r="H122" s="39" t="s">
        <v>291</v>
      </c>
      <c r="K122" s="39" t="s">
        <v>291</v>
      </c>
      <c r="M122" s="39" t="s">
        <v>291</v>
      </c>
    </row>
    <row r="123" spans="1:16" x14ac:dyDescent="0.2">
      <c r="A123" s="2" t="s">
        <v>1036</v>
      </c>
      <c r="B123" s="2" t="s">
        <v>404</v>
      </c>
      <c r="C123" s="2" t="s">
        <v>297</v>
      </c>
      <c r="D123" s="2" t="s">
        <v>290</v>
      </c>
      <c r="E123" s="39" t="s">
        <v>291</v>
      </c>
      <c r="F123" s="39" t="s">
        <v>291</v>
      </c>
      <c r="G123" s="39" t="s">
        <v>291</v>
      </c>
      <c r="H123" s="39" t="s">
        <v>291</v>
      </c>
      <c r="I123" s="39" t="s">
        <v>291</v>
      </c>
      <c r="J123" s="39" t="s">
        <v>291</v>
      </c>
      <c r="K123" s="39" t="s">
        <v>291</v>
      </c>
      <c r="L123" s="39" t="s">
        <v>291</v>
      </c>
      <c r="M123" s="39" t="s">
        <v>291</v>
      </c>
    </row>
    <row r="124" spans="1:16" x14ac:dyDescent="0.2">
      <c r="A124" s="2" t="s">
        <v>1037</v>
      </c>
      <c r="B124" s="2" t="s">
        <v>405</v>
      </c>
      <c r="C124" s="2" t="s">
        <v>406</v>
      </c>
      <c r="D124" s="2" t="s">
        <v>290</v>
      </c>
      <c r="F124" s="39" t="s">
        <v>291</v>
      </c>
      <c r="G124" s="39" t="s">
        <v>291</v>
      </c>
      <c r="H124" s="39" t="s">
        <v>291</v>
      </c>
      <c r="J124" s="39" t="s">
        <v>291</v>
      </c>
      <c r="K124" s="39" t="s">
        <v>291</v>
      </c>
      <c r="L124" s="39" t="s">
        <v>291</v>
      </c>
    </row>
    <row r="125" spans="1:16" x14ac:dyDescent="0.2">
      <c r="A125" s="2" t="s">
        <v>1038</v>
      </c>
      <c r="B125" s="2" t="s">
        <v>408</v>
      </c>
      <c r="C125" s="2" t="s">
        <v>309</v>
      </c>
      <c r="D125" s="2" t="s">
        <v>290</v>
      </c>
      <c r="F125" s="39" t="s">
        <v>291</v>
      </c>
      <c r="G125" s="39" t="s">
        <v>291</v>
      </c>
      <c r="J125" s="39" t="s">
        <v>291</v>
      </c>
    </row>
    <row r="126" spans="1:16" x14ac:dyDescent="0.2">
      <c r="A126" s="2" t="s">
        <v>1039</v>
      </c>
      <c r="B126" s="2" t="s">
        <v>348</v>
      </c>
      <c r="C126" s="2" t="s">
        <v>313</v>
      </c>
      <c r="D126" s="2" t="s">
        <v>290</v>
      </c>
      <c r="E126" s="39" t="s">
        <v>291</v>
      </c>
      <c r="F126" s="39" t="s">
        <v>291</v>
      </c>
      <c r="G126" s="39" t="s">
        <v>291</v>
      </c>
    </row>
    <row r="127" spans="1:16" x14ac:dyDescent="0.2">
      <c r="A127" s="2" t="s">
        <v>1040</v>
      </c>
      <c r="B127" s="2" t="s">
        <v>409</v>
      </c>
      <c r="D127" s="2" t="s">
        <v>240</v>
      </c>
      <c r="H127" s="39" t="s">
        <v>291</v>
      </c>
    </row>
    <row r="128" spans="1:16" x14ac:dyDescent="0.2">
      <c r="A128" s="2" t="s">
        <v>1041</v>
      </c>
      <c r="B128" s="2" t="s">
        <v>365</v>
      </c>
      <c r="C128" s="2" t="s">
        <v>297</v>
      </c>
      <c r="D128" s="2" t="s">
        <v>290</v>
      </c>
      <c r="K128" s="39" t="s">
        <v>291</v>
      </c>
    </row>
    <row r="129" spans="1:16" x14ac:dyDescent="0.2">
      <c r="A129" s="2" t="s">
        <v>1042</v>
      </c>
      <c r="B129" s="2" t="s">
        <v>831</v>
      </c>
      <c r="C129" s="2" t="s">
        <v>387</v>
      </c>
      <c r="D129" s="2" t="s">
        <v>290</v>
      </c>
      <c r="K129" s="39" t="s">
        <v>291</v>
      </c>
    </row>
    <row r="130" spans="1:16" x14ac:dyDescent="0.2">
      <c r="A130" s="2" t="s">
        <v>870</v>
      </c>
      <c r="B130" s="2" t="s">
        <v>411</v>
      </c>
      <c r="C130" s="2" t="s">
        <v>317</v>
      </c>
      <c r="D130" s="2" t="s">
        <v>290</v>
      </c>
      <c r="J130" s="39" t="s">
        <v>291</v>
      </c>
      <c r="K130" s="39" t="s">
        <v>291</v>
      </c>
    </row>
    <row r="131" spans="1:16" x14ac:dyDescent="0.2">
      <c r="A131" s="2" t="s">
        <v>1043</v>
      </c>
      <c r="B131" s="2" t="s">
        <v>298</v>
      </c>
      <c r="C131" s="2" t="s">
        <v>299</v>
      </c>
      <c r="D131" s="2" t="s">
        <v>290</v>
      </c>
      <c r="E131" s="39" t="s">
        <v>291</v>
      </c>
      <c r="F131" s="39" t="s">
        <v>291</v>
      </c>
      <c r="G131" s="39" t="s">
        <v>291</v>
      </c>
      <c r="I131" s="39" t="s">
        <v>291</v>
      </c>
      <c r="K131" s="39" t="s">
        <v>291</v>
      </c>
    </row>
    <row r="132" spans="1:16" x14ac:dyDescent="0.2">
      <c r="A132" s="2" t="s">
        <v>1513</v>
      </c>
      <c r="B132" s="2" t="s">
        <v>412</v>
      </c>
      <c r="C132" s="2" t="s">
        <v>305</v>
      </c>
      <c r="D132" s="2" t="s">
        <v>290</v>
      </c>
      <c r="F132" s="39" t="s">
        <v>291</v>
      </c>
      <c r="G132" s="39" t="s">
        <v>291</v>
      </c>
      <c r="H132" s="39" t="s">
        <v>291</v>
      </c>
      <c r="K132" s="39" t="s">
        <v>291</v>
      </c>
      <c r="L132" s="39" t="s">
        <v>291</v>
      </c>
      <c r="M132" s="39" t="s">
        <v>291</v>
      </c>
    </row>
    <row r="133" spans="1:16" x14ac:dyDescent="0.2">
      <c r="A133" s="2" t="s">
        <v>1044</v>
      </c>
      <c r="B133" s="2" t="s">
        <v>365</v>
      </c>
      <c r="C133" s="2" t="s">
        <v>297</v>
      </c>
      <c r="D133" s="2" t="s">
        <v>290</v>
      </c>
      <c r="F133" s="39" t="s">
        <v>291</v>
      </c>
      <c r="G133" s="39" t="s">
        <v>291</v>
      </c>
      <c r="H133" s="39" t="s">
        <v>291</v>
      </c>
      <c r="I133" s="39" t="s">
        <v>291</v>
      </c>
      <c r="J133" s="39" t="s">
        <v>291</v>
      </c>
      <c r="K133" s="39" t="s">
        <v>291</v>
      </c>
    </row>
    <row r="134" spans="1:16" x14ac:dyDescent="0.2">
      <c r="A134" s="2" t="s">
        <v>1045</v>
      </c>
      <c r="B134" s="2" t="s">
        <v>413</v>
      </c>
      <c r="C134" s="2" t="s">
        <v>337</v>
      </c>
      <c r="D134" s="2" t="s">
        <v>290</v>
      </c>
      <c r="H134" s="39" t="s">
        <v>291</v>
      </c>
      <c r="J134" s="39" t="s">
        <v>291</v>
      </c>
      <c r="L134" s="39" t="s">
        <v>291</v>
      </c>
    </row>
    <row r="135" spans="1:16" x14ac:dyDescent="0.2">
      <c r="A135" s="2" t="s">
        <v>1046</v>
      </c>
      <c r="B135" s="2" t="s">
        <v>414</v>
      </c>
      <c r="C135" s="2" t="s">
        <v>305</v>
      </c>
      <c r="D135" s="2" t="s">
        <v>290</v>
      </c>
      <c r="G135" s="39" t="s">
        <v>291</v>
      </c>
      <c r="H135" s="39" t="s">
        <v>291</v>
      </c>
    </row>
    <row r="136" spans="1:16" x14ac:dyDescent="0.2">
      <c r="A136" s="2" t="s">
        <v>1047</v>
      </c>
      <c r="B136" s="2" t="s">
        <v>415</v>
      </c>
      <c r="C136" s="2" t="s">
        <v>399</v>
      </c>
      <c r="D136" s="2" t="s">
        <v>290</v>
      </c>
      <c r="I136" s="39" t="s">
        <v>291</v>
      </c>
    </row>
    <row r="137" spans="1:16" x14ac:dyDescent="0.2">
      <c r="A137" s="2" t="s">
        <v>1514</v>
      </c>
      <c r="B137" s="2" t="s">
        <v>308</v>
      </c>
      <c r="C137" s="2" t="s">
        <v>309</v>
      </c>
      <c r="D137" s="2" t="s">
        <v>290</v>
      </c>
      <c r="E137" s="42"/>
      <c r="F137" s="42"/>
      <c r="G137" s="42"/>
      <c r="H137" s="42"/>
      <c r="I137" s="42"/>
      <c r="J137" s="42"/>
      <c r="K137" s="42"/>
      <c r="L137" s="42" t="s">
        <v>291</v>
      </c>
      <c r="M137" s="42"/>
      <c r="N137" s="42"/>
      <c r="O137" s="42"/>
      <c r="P137" s="42"/>
    </row>
    <row r="138" spans="1:16" x14ac:dyDescent="0.2">
      <c r="A138" s="2" t="s">
        <v>871</v>
      </c>
      <c r="B138" s="2" t="s">
        <v>308</v>
      </c>
      <c r="C138" s="2" t="s">
        <v>309</v>
      </c>
      <c r="D138" s="2" t="s">
        <v>290</v>
      </c>
      <c r="G138" s="39" t="s">
        <v>291</v>
      </c>
    </row>
    <row r="139" spans="1:16" x14ac:dyDescent="0.2">
      <c r="A139" s="2" t="s">
        <v>1048</v>
      </c>
      <c r="B139" s="2" t="s">
        <v>416</v>
      </c>
      <c r="C139" s="2" t="s">
        <v>363</v>
      </c>
      <c r="D139" s="2" t="s">
        <v>290</v>
      </c>
      <c r="G139" s="39" t="s">
        <v>291</v>
      </c>
    </row>
    <row r="140" spans="1:16" x14ac:dyDescent="0.2">
      <c r="A140" s="2" t="s">
        <v>872</v>
      </c>
      <c r="B140" s="2" t="s">
        <v>417</v>
      </c>
      <c r="C140" s="2" t="s">
        <v>305</v>
      </c>
      <c r="D140" s="2" t="s">
        <v>290</v>
      </c>
      <c r="E140" s="39" t="s">
        <v>291</v>
      </c>
      <c r="F140" s="39" t="s">
        <v>291</v>
      </c>
      <c r="G140" s="39" t="s">
        <v>291</v>
      </c>
      <c r="H140" s="39" t="s">
        <v>291</v>
      </c>
      <c r="I140" s="39" t="s">
        <v>291</v>
      </c>
      <c r="J140" s="39" t="s">
        <v>291</v>
      </c>
      <c r="K140" s="39" t="s">
        <v>291</v>
      </c>
      <c r="L140" s="39" t="s">
        <v>291</v>
      </c>
      <c r="M140" s="39" t="s">
        <v>291</v>
      </c>
    </row>
    <row r="141" spans="1:16" x14ac:dyDescent="0.2">
      <c r="A141" s="2" t="s">
        <v>1049</v>
      </c>
      <c r="B141" s="2" t="s">
        <v>418</v>
      </c>
      <c r="C141" s="2" t="s">
        <v>419</v>
      </c>
      <c r="D141" s="2" t="s">
        <v>290</v>
      </c>
      <c r="E141" s="39" t="s">
        <v>291</v>
      </c>
      <c r="F141" s="39" t="s">
        <v>291</v>
      </c>
      <c r="G141" s="39" t="s">
        <v>291</v>
      </c>
      <c r="H141" s="39" t="s">
        <v>291</v>
      </c>
      <c r="J141" s="39" t="s">
        <v>291</v>
      </c>
      <c r="M141" s="39" t="s">
        <v>291</v>
      </c>
    </row>
    <row r="142" spans="1:16" x14ac:dyDescent="0.2">
      <c r="A142" s="2" t="s">
        <v>1050</v>
      </c>
      <c r="B142" s="2" t="s">
        <v>420</v>
      </c>
      <c r="C142" s="2" t="s">
        <v>382</v>
      </c>
      <c r="D142" s="2" t="s">
        <v>290</v>
      </c>
      <c r="F142" s="39" t="s">
        <v>291</v>
      </c>
      <c r="H142" s="39" t="s">
        <v>291</v>
      </c>
    </row>
    <row r="143" spans="1:16" x14ac:dyDescent="0.2">
      <c r="A143" s="2" t="s">
        <v>1051</v>
      </c>
      <c r="B143" s="2" t="s">
        <v>421</v>
      </c>
      <c r="C143" s="2" t="s">
        <v>297</v>
      </c>
      <c r="D143" s="2" t="s">
        <v>290</v>
      </c>
      <c r="G143" s="39" t="s">
        <v>291</v>
      </c>
      <c r="H143" s="39" t="s">
        <v>291</v>
      </c>
      <c r="I143" s="39" t="s">
        <v>291</v>
      </c>
      <c r="J143" s="39" t="s">
        <v>291</v>
      </c>
    </row>
    <row r="144" spans="1:16" x14ac:dyDescent="0.2">
      <c r="A144" s="2" t="s">
        <v>873</v>
      </c>
      <c r="B144" s="2" t="s">
        <v>422</v>
      </c>
      <c r="C144" s="2" t="s">
        <v>311</v>
      </c>
      <c r="D144" s="2" t="s">
        <v>290</v>
      </c>
      <c r="I144" s="39" t="s">
        <v>291</v>
      </c>
    </row>
    <row r="145" spans="1:16" x14ac:dyDescent="0.2">
      <c r="A145" s="2" t="s">
        <v>1052</v>
      </c>
      <c r="C145" s="2" t="s">
        <v>297</v>
      </c>
      <c r="D145" s="2" t="s">
        <v>290</v>
      </c>
      <c r="I145" s="39" t="s">
        <v>291</v>
      </c>
    </row>
    <row r="146" spans="1:16" x14ac:dyDescent="0.2">
      <c r="A146" s="2" t="s">
        <v>1053</v>
      </c>
      <c r="B146" s="2" t="s">
        <v>423</v>
      </c>
      <c r="C146" s="2" t="s">
        <v>419</v>
      </c>
      <c r="D146" s="2" t="s">
        <v>290</v>
      </c>
      <c r="G146" s="39" t="s">
        <v>291</v>
      </c>
      <c r="H146" s="39" t="s">
        <v>291</v>
      </c>
      <c r="I146" s="39" t="s">
        <v>291</v>
      </c>
      <c r="J146" s="39" t="s">
        <v>291</v>
      </c>
      <c r="K146" s="39" t="s">
        <v>291</v>
      </c>
      <c r="L146" s="39" t="s">
        <v>291</v>
      </c>
      <c r="M146" s="39" t="s">
        <v>291</v>
      </c>
    </row>
    <row r="147" spans="1:16" x14ac:dyDescent="0.2">
      <c r="A147" s="2" t="s">
        <v>874</v>
      </c>
      <c r="B147" s="2" t="s">
        <v>424</v>
      </c>
      <c r="C147" s="2" t="s">
        <v>313</v>
      </c>
      <c r="D147" s="2" t="s">
        <v>290</v>
      </c>
      <c r="E147" s="39" t="s">
        <v>291</v>
      </c>
      <c r="F147" s="39" t="s">
        <v>291</v>
      </c>
      <c r="G147" s="39" t="s">
        <v>291</v>
      </c>
      <c r="H147" s="39" t="s">
        <v>291</v>
      </c>
      <c r="I147" s="39" t="s">
        <v>291</v>
      </c>
      <c r="L147" s="39" t="s">
        <v>291</v>
      </c>
      <c r="M147" s="39" t="s">
        <v>291</v>
      </c>
    </row>
    <row r="148" spans="1:16" x14ac:dyDescent="0.2">
      <c r="A148" s="2" t="s">
        <v>1054</v>
      </c>
      <c r="B148" s="2" t="s">
        <v>425</v>
      </c>
      <c r="C148" s="2" t="s">
        <v>317</v>
      </c>
      <c r="D148" s="2" t="s">
        <v>290</v>
      </c>
      <c r="E148" s="39" t="s">
        <v>291</v>
      </c>
      <c r="G148" s="39" t="s">
        <v>291</v>
      </c>
      <c r="H148" s="39" t="s">
        <v>291</v>
      </c>
      <c r="I148" s="39" t="s">
        <v>291</v>
      </c>
      <c r="J148" s="39" t="s">
        <v>291</v>
      </c>
      <c r="K148" s="39" t="s">
        <v>291</v>
      </c>
    </row>
    <row r="149" spans="1:16" x14ac:dyDescent="0.2">
      <c r="A149" s="2" t="s">
        <v>1055</v>
      </c>
      <c r="B149" s="2" t="s">
        <v>426</v>
      </c>
      <c r="D149" s="2" t="s">
        <v>239</v>
      </c>
      <c r="H149" s="39" t="s">
        <v>291</v>
      </c>
    </row>
    <row r="150" spans="1:16" x14ac:dyDescent="0.2">
      <c r="A150" s="2" t="s">
        <v>1056</v>
      </c>
      <c r="B150" s="2" t="s">
        <v>314</v>
      </c>
      <c r="C150" s="2" t="s">
        <v>305</v>
      </c>
      <c r="D150" s="2" t="s">
        <v>290</v>
      </c>
      <c r="F150" s="39" t="s">
        <v>291</v>
      </c>
      <c r="G150" s="39" t="s">
        <v>291</v>
      </c>
      <c r="H150" s="39" t="s">
        <v>291</v>
      </c>
      <c r="I150" s="39" t="s">
        <v>291</v>
      </c>
      <c r="J150" s="39" t="s">
        <v>291</v>
      </c>
      <c r="K150" s="39" t="s">
        <v>291</v>
      </c>
      <c r="L150" s="39" t="s">
        <v>291</v>
      </c>
      <c r="M150" s="39" t="s">
        <v>291</v>
      </c>
    </row>
    <row r="151" spans="1:16" x14ac:dyDescent="0.2">
      <c r="A151" s="2" t="s">
        <v>1515</v>
      </c>
      <c r="B151" s="2" t="s">
        <v>1516</v>
      </c>
      <c r="C151" s="2" t="s">
        <v>332</v>
      </c>
      <c r="D151" s="2" t="s">
        <v>290</v>
      </c>
      <c r="E151" s="42"/>
      <c r="F151" s="42"/>
      <c r="G151" s="42"/>
      <c r="H151" s="42"/>
      <c r="I151" s="42"/>
      <c r="J151" s="42"/>
      <c r="K151" s="42"/>
      <c r="L151" s="42" t="s">
        <v>291</v>
      </c>
      <c r="M151" s="42"/>
      <c r="N151" s="42"/>
      <c r="O151" s="42"/>
      <c r="P151" s="42"/>
    </row>
    <row r="152" spans="1:16" x14ac:dyDescent="0.2">
      <c r="A152" s="2" t="s">
        <v>875</v>
      </c>
      <c r="B152" s="2" t="s">
        <v>427</v>
      </c>
      <c r="C152" s="2" t="s">
        <v>293</v>
      </c>
      <c r="D152" s="2" t="s">
        <v>290</v>
      </c>
      <c r="H152" s="39" t="s">
        <v>291</v>
      </c>
    </row>
    <row r="153" spans="1:16" x14ac:dyDescent="0.2">
      <c r="A153" s="2" t="s">
        <v>1057</v>
      </c>
      <c r="B153" s="2" t="s">
        <v>428</v>
      </c>
      <c r="C153" s="2" t="s">
        <v>317</v>
      </c>
      <c r="D153" s="2" t="s">
        <v>290</v>
      </c>
      <c r="G153" s="39" t="s">
        <v>291</v>
      </c>
      <c r="H153" s="39" t="s">
        <v>291</v>
      </c>
      <c r="I153" s="39" t="s">
        <v>291</v>
      </c>
      <c r="J153" s="39" t="s">
        <v>291</v>
      </c>
      <c r="K153" s="39" t="s">
        <v>291</v>
      </c>
      <c r="L153" s="39" t="s">
        <v>291</v>
      </c>
      <c r="M153" s="39" t="s">
        <v>291</v>
      </c>
    </row>
    <row r="154" spans="1:16" x14ac:dyDescent="0.2">
      <c r="A154" s="2" t="s">
        <v>876</v>
      </c>
      <c r="B154" s="2" t="s">
        <v>429</v>
      </c>
      <c r="C154" s="2" t="s">
        <v>297</v>
      </c>
      <c r="D154" s="2" t="s">
        <v>290</v>
      </c>
      <c r="E154" s="39" t="s">
        <v>291</v>
      </c>
      <c r="F154" s="39" t="s">
        <v>291</v>
      </c>
      <c r="G154" s="39" t="s">
        <v>291</v>
      </c>
      <c r="H154" s="39" t="s">
        <v>291</v>
      </c>
      <c r="I154" s="39" t="s">
        <v>291</v>
      </c>
      <c r="J154" s="39" t="s">
        <v>291</v>
      </c>
      <c r="K154" s="39" t="s">
        <v>291</v>
      </c>
      <c r="L154" s="39" t="s">
        <v>291</v>
      </c>
    </row>
    <row r="155" spans="1:16" x14ac:dyDescent="0.2">
      <c r="A155" s="2" t="s">
        <v>877</v>
      </c>
      <c r="B155" s="2" t="s">
        <v>322</v>
      </c>
      <c r="C155" s="2" t="s">
        <v>323</v>
      </c>
      <c r="D155" s="2" t="s">
        <v>290</v>
      </c>
      <c r="E155" s="39" t="s">
        <v>291</v>
      </c>
      <c r="F155" s="39" t="s">
        <v>291</v>
      </c>
      <c r="G155" s="39" t="s">
        <v>291</v>
      </c>
      <c r="H155" s="39" t="s">
        <v>291</v>
      </c>
      <c r="I155" s="39" t="s">
        <v>291</v>
      </c>
    </row>
    <row r="156" spans="1:16" x14ac:dyDescent="0.2">
      <c r="A156" s="2" t="s">
        <v>1517</v>
      </c>
      <c r="B156" s="2" t="s">
        <v>526</v>
      </c>
      <c r="C156" s="2" t="s">
        <v>299</v>
      </c>
      <c r="D156" s="2" t="s">
        <v>290</v>
      </c>
      <c r="E156" s="42"/>
      <c r="F156" s="42"/>
      <c r="G156" s="42"/>
      <c r="H156" s="42"/>
      <c r="I156" s="42"/>
      <c r="J156" s="42"/>
      <c r="K156" s="42"/>
      <c r="L156" s="42" t="s">
        <v>291</v>
      </c>
      <c r="M156" s="42"/>
      <c r="N156" s="42"/>
      <c r="O156" s="42"/>
      <c r="P156" s="42"/>
    </row>
    <row r="157" spans="1:16" x14ac:dyDescent="0.2">
      <c r="A157" s="2" t="s">
        <v>1058</v>
      </c>
      <c r="B157" s="2" t="s">
        <v>430</v>
      </c>
      <c r="C157" s="2" t="s">
        <v>330</v>
      </c>
      <c r="D157" s="2" t="s">
        <v>290</v>
      </c>
      <c r="E157" s="39" t="s">
        <v>291</v>
      </c>
      <c r="F157" s="39" t="s">
        <v>291</v>
      </c>
      <c r="G157" s="39" t="s">
        <v>291</v>
      </c>
      <c r="H157" s="39" t="s">
        <v>291</v>
      </c>
      <c r="I157" s="39" t="s">
        <v>291</v>
      </c>
      <c r="J157" s="39" t="s">
        <v>291</v>
      </c>
    </row>
    <row r="158" spans="1:16" x14ac:dyDescent="0.2">
      <c r="A158" s="2" t="s">
        <v>1059</v>
      </c>
      <c r="B158" s="2" t="s">
        <v>431</v>
      </c>
      <c r="C158" s="2" t="s">
        <v>311</v>
      </c>
      <c r="D158" s="2" t="s">
        <v>290</v>
      </c>
      <c r="E158" s="39" t="s">
        <v>291</v>
      </c>
      <c r="F158" s="39" t="s">
        <v>291</v>
      </c>
      <c r="G158" s="39" t="s">
        <v>291</v>
      </c>
      <c r="H158" s="39" t="s">
        <v>291</v>
      </c>
      <c r="I158" s="39" t="s">
        <v>291</v>
      </c>
    </row>
    <row r="159" spans="1:16" x14ac:dyDescent="0.2">
      <c r="A159" s="2" t="s">
        <v>1588</v>
      </c>
      <c r="B159" s="2" t="s">
        <v>1589</v>
      </c>
      <c r="C159" s="2" t="s">
        <v>323</v>
      </c>
      <c r="D159" s="2" t="s">
        <v>290</v>
      </c>
      <c r="E159" s="51"/>
      <c r="F159" s="51"/>
      <c r="G159" s="51"/>
      <c r="H159" s="51"/>
      <c r="I159" s="51"/>
      <c r="J159" s="51"/>
      <c r="K159" s="51"/>
      <c r="L159" s="51"/>
      <c r="M159" s="51" t="s">
        <v>291</v>
      </c>
      <c r="N159" s="51"/>
      <c r="O159" s="51"/>
      <c r="P159" s="51"/>
    </row>
    <row r="160" spans="1:16" x14ac:dyDescent="0.2">
      <c r="A160" s="2" t="s">
        <v>1590</v>
      </c>
      <c r="B160" s="2" t="s">
        <v>855</v>
      </c>
      <c r="C160" s="2" t="s">
        <v>307</v>
      </c>
      <c r="D160" s="2" t="s">
        <v>290</v>
      </c>
      <c r="E160" s="51"/>
      <c r="F160" s="51"/>
      <c r="G160" s="51"/>
      <c r="H160" s="51"/>
      <c r="I160" s="51"/>
      <c r="J160" s="51"/>
      <c r="K160" s="51"/>
      <c r="L160" s="51"/>
      <c r="M160" s="51" t="s">
        <v>291</v>
      </c>
      <c r="N160" s="51"/>
      <c r="O160" s="51"/>
      <c r="P160" s="51"/>
    </row>
    <row r="161" spans="1:16" x14ac:dyDescent="0.2">
      <c r="A161" s="2" t="s">
        <v>1060</v>
      </c>
      <c r="B161" s="2" t="s">
        <v>432</v>
      </c>
      <c r="C161" s="2" t="s">
        <v>317</v>
      </c>
      <c r="D161" s="2" t="s">
        <v>290</v>
      </c>
      <c r="E161" s="39" t="s">
        <v>291</v>
      </c>
      <c r="H161" s="39" t="s">
        <v>291</v>
      </c>
      <c r="J161" s="39" t="s">
        <v>291</v>
      </c>
      <c r="K161" s="39" t="s">
        <v>291</v>
      </c>
      <c r="M161" s="39" t="s">
        <v>291</v>
      </c>
    </row>
    <row r="162" spans="1:16" x14ac:dyDescent="0.2">
      <c r="A162" s="2" t="s">
        <v>1061</v>
      </c>
      <c r="B162" s="2" t="s">
        <v>433</v>
      </c>
      <c r="C162" s="2" t="s">
        <v>305</v>
      </c>
      <c r="D162" s="2" t="s">
        <v>290</v>
      </c>
      <c r="H162" s="39" t="s">
        <v>291</v>
      </c>
      <c r="M162" s="39" t="s">
        <v>291</v>
      </c>
    </row>
    <row r="163" spans="1:16" x14ac:dyDescent="0.2">
      <c r="A163" s="2" t="s">
        <v>878</v>
      </c>
      <c r="B163" s="2" t="s">
        <v>433</v>
      </c>
      <c r="C163" s="2" t="s">
        <v>305</v>
      </c>
      <c r="D163" s="2" t="s">
        <v>290</v>
      </c>
      <c r="E163" s="39" t="s">
        <v>291</v>
      </c>
      <c r="H163" s="39" t="s">
        <v>291</v>
      </c>
    </row>
    <row r="164" spans="1:16" x14ac:dyDescent="0.2">
      <c r="A164" s="2" t="s">
        <v>1062</v>
      </c>
      <c r="B164" s="2" t="s">
        <v>434</v>
      </c>
      <c r="C164" s="2" t="s">
        <v>435</v>
      </c>
      <c r="D164" s="2" t="s">
        <v>290</v>
      </c>
      <c r="F164" s="39" t="s">
        <v>291</v>
      </c>
      <c r="G164" s="39" t="s">
        <v>291</v>
      </c>
      <c r="H164" s="39" t="s">
        <v>291</v>
      </c>
      <c r="J164" s="39" t="s">
        <v>291</v>
      </c>
    </row>
    <row r="165" spans="1:16" x14ac:dyDescent="0.2">
      <c r="A165" s="2" t="s">
        <v>1518</v>
      </c>
      <c r="B165" s="2" t="s">
        <v>1519</v>
      </c>
      <c r="C165" s="2" t="s">
        <v>323</v>
      </c>
      <c r="D165" s="2" t="s">
        <v>290</v>
      </c>
      <c r="E165" s="42"/>
      <c r="F165" s="42"/>
      <c r="G165" s="42"/>
      <c r="H165" s="42"/>
      <c r="I165" s="42"/>
      <c r="J165" s="42"/>
      <c r="K165" s="42"/>
      <c r="L165" s="42" t="s">
        <v>291</v>
      </c>
      <c r="M165" s="42"/>
      <c r="N165" s="42"/>
      <c r="O165" s="42"/>
      <c r="P165" s="42"/>
    </row>
    <row r="166" spans="1:16" x14ac:dyDescent="0.2">
      <c r="A166" s="2" t="s">
        <v>1063</v>
      </c>
      <c r="B166" s="2" t="s">
        <v>436</v>
      </c>
      <c r="C166" s="2" t="s">
        <v>307</v>
      </c>
      <c r="D166" s="2" t="s">
        <v>290</v>
      </c>
      <c r="E166" s="39" t="s">
        <v>291</v>
      </c>
      <c r="F166" s="39" t="s">
        <v>291</v>
      </c>
      <c r="I166" s="39" t="s">
        <v>291</v>
      </c>
      <c r="K166" s="39" t="s">
        <v>291</v>
      </c>
    </row>
    <row r="167" spans="1:16" x14ac:dyDescent="0.2">
      <c r="A167" s="2" t="s">
        <v>1064</v>
      </c>
      <c r="B167" s="2" t="s">
        <v>437</v>
      </c>
      <c r="C167" s="2" t="s">
        <v>337</v>
      </c>
      <c r="D167" s="2" t="s">
        <v>290</v>
      </c>
      <c r="H167" s="39" t="s">
        <v>291</v>
      </c>
    </row>
    <row r="168" spans="1:16" x14ac:dyDescent="0.2">
      <c r="A168" s="2" t="s">
        <v>1065</v>
      </c>
      <c r="B168" s="2" t="s">
        <v>438</v>
      </c>
      <c r="C168" s="2" t="s">
        <v>297</v>
      </c>
      <c r="D168" s="2" t="s">
        <v>290</v>
      </c>
      <c r="E168" s="39" t="s">
        <v>291</v>
      </c>
      <c r="G168" s="39" t="s">
        <v>291</v>
      </c>
    </row>
    <row r="169" spans="1:16" x14ac:dyDescent="0.2">
      <c r="A169" s="2" t="s">
        <v>1066</v>
      </c>
      <c r="B169" s="2" t="s">
        <v>439</v>
      </c>
      <c r="C169" s="2" t="s">
        <v>305</v>
      </c>
      <c r="D169" s="2" t="s">
        <v>290</v>
      </c>
      <c r="F169" s="39" t="s">
        <v>291</v>
      </c>
      <c r="L169" s="39" t="s">
        <v>291</v>
      </c>
      <c r="M169" s="39" t="s">
        <v>291</v>
      </c>
    </row>
    <row r="170" spans="1:16" x14ac:dyDescent="0.2">
      <c r="A170" s="2" t="s">
        <v>1067</v>
      </c>
      <c r="B170" s="2" t="s">
        <v>440</v>
      </c>
      <c r="C170" s="2" t="s">
        <v>305</v>
      </c>
      <c r="D170" s="2" t="s">
        <v>290</v>
      </c>
      <c r="E170" s="39" t="s">
        <v>291</v>
      </c>
      <c r="H170" s="39" t="s">
        <v>291</v>
      </c>
      <c r="J170" s="39" t="s">
        <v>291</v>
      </c>
      <c r="M170" s="39" t="s">
        <v>291</v>
      </c>
    </row>
    <row r="171" spans="1:16" x14ac:dyDescent="0.2">
      <c r="A171" s="2" t="s">
        <v>1068</v>
      </c>
      <c r="B171" s="2" t="s">
        <v>441</v>
      </c>
      <c r="C171" s="2" t="s">
        <v>307</v>
      </c>
      <c r="D171" s="2" t="s">
        <v>290</v>
      </c>
      <c r="F171" s="39" t="s">
        <v>291</v>
      </c>
    </row>
    <row r="172" spans="1:16" x14ac:dyDescent="0.2">
      <c r="A172" s="2" t="s">
        <v>1069</v>
      </c>
      <c r="B172" s="2" t="s">
        <v>411</v>
      </c>
      <c r="C172" s="2" t="s">
        <v>317</v>
      </c>
      <c r="D172" s="2" t="s">
        <v>290</v>
      </c>
      <c r="G172" s="39" t="s">
        <v>291</v>
      </c>
      <c r="H172" s="39" t="s">
        <v>291</v>
      </c>
      <c r="J172" s="39" t="s">
        <v>291</v>
      </c>
    </row>
    <row r="173" spans="1:16" x14ac:dyDescent="0.2">
      <c r="A173" s="2" t="s">
        <v>1070</v>
      </c>
      <c r="B173" s="2" t="s">
        <v>442</v>
      </c>
      <c r="D173" s="2" t="s">
        <v>239</v>
      </c>
      <c r="H173" s="39" t="s">
        <v>291</v>
      </c>
    </row>
    <row r="174" spans="1:16" x14ac:dyDescent="0.2">
      <c r="A174" s="2" t="s">
        <v>1072</v>
      </c>
      <c r="B174" s="2" t="s">
        <v>443</v>
      </c>
      <c r="D174" s="2" t="s">
        <v>7</v>
      </c>
      <c r="H174" s="39" t="s">
        <v>291</v>
      </c>
      <c r="L174" s="39" t="s">
        <v>291</v>
      </c>
    </row>
    <row r="175" spans="1:16" x14ac:dyDescent="0.2">
      <c r="A175" s="2" t="s">
        <v>1071</v>
      </c>
      <c r="B175" s="2" t="s">
        <v>444</v>
      </c>
      <c r="C175" s="2" t="s">
        <v>297</v>
      </c>
      <c r="D175" s="2" t="s">
        <v>290</v>
      </c>
      <c r="E175" s="39" t="s">
        <v>291</v>
      </c>
      <c r="F175" s="39" t="s">
        <v>291</v>
      </c>
    </row>
    <row r="176" spans="1:16" x14ac:dyDescent="0.2">
      <c r="A176" s="2" t="s">
        <v>1520</v>
      </c>
      <c r="B176" s="2" t="s">
        <v>1521</v>
      </c>
      <c r="C176" s="2" t="s">
        <v>309</v>
      </c>
      <c r="D176" s="2" t="s">
        <v>290</v>
      </c>
      <c r="E176" s="42"/>
      <c r="F176" s="42"/>
      <c r="G176" s="42"/>
      <c r="H176" s="42"/>
      <c r="I176" s="42"/>
      <c r="J176" s="42"/>
      <c r="K176" s="42"/>
      <c r="L176" s="42" t="s">
        <v>291</v>
      </c>
      <c r="M176" s="42"/>
      <c r="N176" s="42"/>
      <c r="O176" s="42"/>
      <c r="P176" s="42"/>
    </row>
    <row r="177" spans="1:13" x14ac:dyDescent="0.2">
      <c r="A177" s="2" t="s">
        <v>1073</v>
      </c>
      <c r="B177" s="2" t="s">
        <v>445</v>
      </c>
      <c r="C177" s="2" t="s">
        <v>372</v>
      </c>
      <c r="D177" s="2" t="s">
        <v>290</v>
      </c>
      <c r="F177" s="39" t="s">
        <v>291</v>
      </c>
      <c r="G177" s="39" t="s">
        <v>291</v>
      </c>
    </row>
    <row r="178" spans="1:13" x14ac:dyDescent="0.2">
      <c r="A178" s="2" t="s">
        <v>879</v>
      </c>
      <c r="B178" s="2" t="s">
        <v>447</v>
      </c>
      <c r="C178" s="2" t="s">
        <v>323</v>
      </c>
      <c r="D178" s="2" t="s">
        <v>290</v>
      </c>
      <c r="J178" s="39" t="s">
        <v>291</v>
      </c>
    </row>
    <row r="179" spans="1:13" x14ac:dyDescent="0.2">
      <c r="A179" s="2" t="s">
        <v>1074</v>
      </c>
      <c r="B179" s="2" t="s">
        <v>412</v>
      </c>
      <c r="C179" s="2" t="s">
        <v>305</v>
      </c>
      <c r="D179" s="2" t="s">
        <v>290</v>
      </c>
      <c r="J179" s="39" t="s">
        <v>291</v>
      </c>
      <c r="K179" s="39" t="s">
        <v>291</v>
      </c>
      <c r="M179" s="39" t="s">
        <v>291</v>
      </c>
    </row>
    <row r="180" spans="1:13" x14ac:dyDescent="0.2">
      <c r="A180" s="2" t="s">
        <v>1075</v>
      </c>
      <c r="B180" s="2" t="s">
        <v>448</v>
      </c>
      <c r="C180" s="2" t="s">
        <v>309</v>
      </c>
      <c r="D180" s="2" t="s">
        <v>290</v>
      </c>
      <c r="H180" s="39" t="s">
        <v>291</v>
      </c>
      <c r="I180" s="39" t="s">
        <v>291</v>
      </c>
      <c r="J180" s="39" t="s">
        <v>291</v>
      </c>
    </row>
    <row r="181" spans="1:13" x14ac:dyDescent="0.2">
      <c r="A181" s="2" t="s">
        <v>1076</v>
      </c>
      <c r="B181" s="2" t="s">
        <v>448</v>
      </c>
      <c r="C181" s="2" t="s">
        <v>309</v>
      </c>
      <c r="D181" s="2" t="s">
        <v>290</v>
      </c>
      <c r="I181" s="39" t="s">
        <v>291</v>
      </c>
      <c r="J181" s="39" t="s">
        <v>291</v>
      </c>
      <c r="L181" s="39" t="s">
        <v>291</v>
      </c>
    </row>
    <row r="182" spans="1:13" x14ac:dyDescent="0.2">
      <c r="A182" s="2" t="s">
        <v>1077</v>
      </c>
      <c r="B182" s="2" t="s">
        <v>448</v>
      </c>
      <c r="C182" s="2" t="s">
        <v>309</v>
      </c>
      <c r="D182" s="2" t="s">
        <v>290</v>
      </c>
      <c r="H182" s="39" t="s">
        <v>291</v>
      </c>
      <c r="I182" s="39" t="s">
        <v>291</v>
      </c>
      <c r="J182" s="39" t="s">
        <v>291</v>
      </c>
      <c r="L182" s="39" t="s">
        <v>291</v>
      </c>
      <c r="M182" s="39" t="s">
        <v>291</v>
      </c>
    </row>
    <row r="183" spans="1:13" x14ac:dyDescent="0.2">
      <c r="A183" s="2" t="s">
        <v>1078</v>
      </c>
      <c r="B183" s="2" t="s">
        <v>449</v>
      </c>
      <c r="C183" s="2" t="s">
        <v>295</v>
      </c>
      <c r="D183" s="2" t="s">
        <v>290</v>
      </c>
      <c r="E183" s="39" t="s">
        <v>291</v>
      </c>
      <c r="F183" s="39" t="s">
        <v>291</v>
      </c>
      <c r="G183" s="39" t="s">
        <v>291</v>
      </c>
      <c r="I183" s="39" t="s">
        <v>291</v>
      </c>
    </row>
    <row r="184" spans="1:13" x14ac:dyDescent="0.2">
      <c r="A184" s="2" t="s">
        <v>1079</v>
      </c>
      <c r="B184" s="2" t="s">
        <v>304</v>
      </c>
      <c r="C184" s="2" t="s">
        <v>305</v>
      </c>
      <c r="D184" s="2" t="s">
        <v>290</v>
      </c>
      <c r="I184" s="39" t="s">
        <v>291</v>
      </c>
    </row>
    <row r="185" spans="1:13" x14ac:dyDescent="0.2">
      <c r="A185" s="2" t="s">
        <v>1080</v>
      </c>
      <c r="B185" s="2" t="s">
        <v>450</v>
      </c>
      <c r="C185" s="2" t="s">
        <v>297</v>
      </c>
      <c r="D185" s="2" t="s">
        <v>290</v>
      </c>
      <c r="H185" s="39" t="s">
        <v>291</v>
      </c>
    </row>
    <row r="186" spans="1:13" x14ac:dyDescent="0.2">
      <c r="A186" s="2" t="s">
        <v>1081</v>
      </c>
      <c r="B186" s="2" t="s">
        <v>423</v>
      </c>
      <c r="C186" s="2" t="s">
        <v>419</v>
      </c>
      <c r="D186" s="2" t="s">
        <v>290</v>
      </c>
      <c r="K186" s="39" t="s">
        <v>291</v>
      </c>
      <c r="L186" s="39" t="s">
        <v>291</v>
      </c>
    </row>
    <row r="187" spans="1:13" x14ac:dyDescent="0.2">
      <c r="A187" s="2" t="s">
        <v>1082</v>
      </c>
      <c r="B187" s="2" t="s">
        <v>451</v>
      </c>
      <c r="C187" s="2" t="s">
        <v>307</v>
      </c>
      <c r="D187" s="2" t="s">
        <v>290</v>
      </c>
      <c r="E187" s="39" t="s">
        <v>291</v>
      </c>
    </row>
    <row r="188" spans="1:13" x14ac:dyDescent="0.2">
      <c r="A188" s="2" t="s">
        <v>1083</v>
      </c>
      <c r="B188" s="2" t="s">
        <v>452</v>
      </c>
      <c r="C188" s="2" t="s">
        <v>332</v>
      </c>
      <c r="D188" s="2" t="s">
        <v>290</v>
      </c>
      <c r="E188" s="39" t="s">
        <v>291</v>
      </c>
      <c r="F188" s="39" t="s">
        <v>291</v>
      </c>
      <c r="G188" s="39" t="s">
        <v>291</v>
      </c>
      <c r="J188" s="39" t="s">
        <v>291</v>
      </c>
      <c r="K188" s="39" t="s">
        <v>291</v>
      </c>
      <c r="L188" s="39" t="s">
        <v>291</v>
      </c>
    </row>
    <row r="189" spans="1:13" x14ac:dyDescent="0.2">
      <c r="A189" s="2" t="s">
        <v>1084</v>
      </c>
      <c r="B189" s="2" t="s">
        <v>453</v>
      </c>
      <c r="C189" s="2" t="s">
        <v>454</v>
      </c>
      <c r="D189" s="2" t="s">
        <v>290</v>
      </c>
      <c r="F189" s="39" t="s">
        <v>291</v>
      </c>
      <c r="G189" s="39" t="s">
        <v>291</v>
      </c>
    </row>
    <row r="190" spans="1:13" x14ac:dyDescent="0.2">
      <c r="A190" s="2" t="s">
        <v>1085</v>
      </c>
      <c r="B190" s="2" t="s">
        <v>455</v>
      </c>
      <c r="C190" s="2" t="s">
        <v>419</v>
      </c>
      <c r="D190" s="2" t="s">
        <v>290</v>
      </c>
      <c r="H190" s="39" t="s">
        <v>291</v>
      </c>
      <c r="I190" s="39" t="s">
        <v>291</v>
      </c>
    </row>
    <row r="191" spans="1:13" x14ac:dyDescent="0.2">
      <c r="A191" s="2" t="s">
        <v>1086</v>
      </c>
      <c r="B191" s="2" t="s">
        <v>456</v>
      </c>
      <c r="C191" s="2" t="s">
        <v>307</v>
      </c>
      <c r="D191" s="2" t="s">
        <v>290</v>
      </c>
      <c r="I191" s="39" t="s">
        <v>291</v>
      </c>
      <c r="K191" s="39" t="s">
        <v>291</v>
      </c>
    </row>
    <row r="192" spans="1:13" x14ac:dyDescent="0.2">
      <c r="A192" s="2" t="s">
        <v>1087</v>
      </c>
      <c r="B192" s="2" t="s">
        <v>457</v>
      </c>
      <c r="C192" s="2" t="s">
        <v>458</v>
      </c>
      <c r="D192" s="2" t="s">
        <v>290</v>
      </c>
      <c r="J192" s="39" t="s">
        <v>291</v>
      </c>
    </row>
    <row r="193" spans="1:16" x14ac:dyDescent="0.2">
      <c r="A193" s="2" t="s">
        <v>1088</v>
      </c>
      <c r="C193" s="2" t="s">
        <v>305</v>
      </c>
      <c r="D193" s="2" t="s">
        <v>290</v>
      </c>
      <c r="E193" s="39" t="s">
        <v>291</v>
      </c>
      <c r="F193" s="39" t="s">
        <v>291</v>
      </c>
    </row>
    <row r="194" spans="1:16" x14ac:dyDescent="0.2">
      <c r="A194" s="2" t="s">
        <v>1089</v>
      </c>
      <c r="B194" s="2" t="s">
        <v>459</v>
      </c>
      <c r="C194" s="2" t="s">
        <v>297</v>
      </c>
      <c r="D194" s="2" t="s">
        <v>290</v>
      </c>
      <c r="E194" s="39" t="s">
        <v>291</v>
      </c>
      <c r="F194" s="39" t="s">
        <v>291</v>
      </c>
    </row>
    <row r="195" spans="1:16" x14ac:dyDescent="0.2">
      <c r="A195" s="2" t="s">
        <v>880</v>
      </c>
      <c r="B195" s="2" t="s">
        <v>460</v>
      </c>
      <c r="C195" s="2" t="s">
        <v>330</v>
      </c>
      <c r="D195" s="2" t="s">
        <v>290</v>
      </c>
      <c r="E195" s="39" t="s">
        <v>291</v>
      </c>
      <c r="F195" s="39" t="s">
        <v>291</v>
      </c>
      <c r="G195" s="39" t="s">
        <v>291</v>
      </c>
      <c r="H195" s="39" t="s">
        <v>291</v>
      </c>
      <c r="I195" s="39" t="s">
        <v>291</v>
      </c>
    </row>
    <row r="196" spans="1:16" x14ac:dyDescent="0.2">
      <c r="A196" s="2" t="s">
        <v>1090</v>
      </c>
      <c r="B196" s="2" t="s">
        <v>461</v>
      </c>
      <c r="C196" s="2" t="s">
        <v>323</v>
      </c>
      <c r="D196" s="2" t="s">
        <v>290</v>
      </c>
      <c r="H196" s="39" t="s">
        <v>291</v>
      </c>
    </row>
    <row r="197" spans="1:16" x14ac:dyDescent="0.2">
      <c r="A197" s="2" t="s">
        <v>1091</v>
      </c>
      <c r="B197" s="2" t="s">
        <v>462</v>
      </c>
      <c r="C197" s="2" t="s">
        <v>305</v>
      </c>
      <c r="D197" s="2" t="s">
        <v>290</v>
      </c>
      <c r="F197" s="39" t="s">
        <v>291</v>
      </c>
      <c r="H197" s="39" t="s">
        <v>291</v>
      </c>
      <c r="I197" s="39" t="s">
        <v>291</v>
      </c>
      <c r="J197" s="39" t="s">
        <v>291</v>
      </c>
      <c r="K197" s="39" t="s">
        <v>291</v>
      </c>
      <c r="L197" s="39" t="s">
        <v>291</v>
      </c>
      <c r="M197" s="39" t="s">
        <v>291</v>
      </c>
    </row>
    <row r="198" spans="1:16" x14ac:dyDescent="0.2">
      <c r="A198" s="2" t="s">
        <v>1092</v>
      </c>
      <c r="B198" s="2" t="s">
        <v>463</v>
      </c>
      <c r="C198" s="2" t="s">
        <v>332</v>
      </c>
      <c r="D198" s="2" t="s">
        <v>290</v>
      </c>
      <c r="H198" s="39" t="s">
        <v>291</v>
      </c>
      <c r="J198" s="39" t="s">
        <v>291</v>
      </c>
      <c r="K198" s="39" t="s">
        <v>291</v>
      </c>
      <c r="L198" s="39" t="s">
        <v>291</v>
      </c>
    </row>
    <row r="199" spans="1:16" x14ac:dyDescent="0.2">
      <c r="A199" s="2" t="s">
        <v>1093</v>
      </c>
      <c r="B199" s="2" t="s">
        <v>464</v>
      </c>
      <c r="C199" s="2" t="s">
        <v>382</v>
      </c>
      <c r="D199" s="2" t="s">
        <v>290</v>
      </c>
      <c r="J199" s="39" t="s">
        <v>291</v>
      </c>
      <c r="L199" s="39" t="s">
        <v>291</v>
      </c>
    </row>
    <row r="200" spans="1:16" x14ac:dyDescent="0.2">
      <c r="A200" s="2" t="s">
        <v>1094</v>
      </c>
      <c r="B200" s="2" t="s">
        <v>465</v>
      </c>
      <c r="C200" s="2" t="s">
        <v>458</v>
      </c>
      <c r="D200" s="2" t="s">
        <v>290</v>
      </c>
      <c r="F200" s="39" t="s">
        <v>291</v>
      </c>
    </row>
    <row r="201" spans="1:16" x14ac:dyDescent="0.2">
      <c r="A201" s="2" t="s">
        <v>881</v>
      </c>
      <c r="B201" s="2" t="s">
        <v>427</v>
      </c>
      <c r="C201" s="2" t="s">
        <v>293</v>
      </c>
      <c r="D201" s="2" t="s">
        <v>290</v>
      </c>
      <c r="F201" s="39" t="s">
        <v>291</v>
      </c>
      <c r="G201" s="39" t="s">
        <v>291</v>
      </c>
      <c r="H201" s="39" t="s">
        <v>291</v>
      </c>
      <c r="I201" s="39" t="s">
        <v>291</v>
      </c>
      <c r="J201" s="39" t="s">
        <v>291</v>
      </c>
      <c r="K201" s="39" t="s">
        <v>291</v>
      </c>
    </row>
    <row r="202" spans="1:16" x14ac:dyDescent="0.2">
      <c r="A202" s="2" t="s">
        <v>1095</v>
      </c>
      <c r="B202" s="2" t="s">
        <v>466</v>
      </c>
      <c r="C202" s="2" t="s">
        <v>299</v>
      </c>
      <c r="D202" s="2" t="s">
        <v>290</v>
      </c>
      <c r="E202" s="39" t="s">
        <v>291</v>
      </c>
      <c r="F202" s="39" t="s">
        <v>291</v>
      </c>
      <c r="J202" s="39" t="s">
        <v>291</v>
      </c>
    </row>
    <row r="203" spans="1:16" x14ac:dyDescent="0.2">
      <c r="A203" s="2" t="s">
        <v>1522</v>
      </c>
      <c r="B203" s="2" t="s">
        <v>1523</v>
      </c>
      <c r="C203" s="2" t="s">
        <v>295</v>
      </c>
      <c r="D203" s="2" t="s">
        <v>290</v>
      </c>
      <c r="E203" s="42"/>
      <c r="F203" s="42"/>
      <c r="G203" s="42"/>
      <c r="H203" s="42"/>
      <c r="I203" s="42"/>
      <c r="J203" s="42"/>
      <c r="K203" s="42"/>
      <c r="L203" s="42" t="s">
        <v>291</v>
      </c>
      <c r="M203" s="42" t="s">
        <v>291</v>
      </c>
      <c r="N203" s="42"/>
      <c r="O203" s="42"/>
      <c r="P203" s="42"/>
    </row>
    <row r="204" spans="1:16" x14ac:dyDescent="0.2">
      <c r="A204" s="2" t="s">
        <v>1591</v>
      </c>
      <c r="B204" s="2" t="s">
        <v>668</v>
      </c>
      <c r="C204" s="2" t="s">
        <v>669</v>
      </c>
      <c r="D204" s="2" t="s">
        <v>290</v>
      </c>
      <c r="E204" s="51"/>
      <c r="F204" s="51"/>
      <c r="G204" s="51"/>
      <c r="H204" s="51"/>
      <c r="I204" s="51"/>
      <c r="J204" s="51"/>
      <c r="K204" s="51"/>
      <c r="L204" s="51"/>
      <c r="M204" s="51" t="s">
        <v>291</v>
      </c>
      <c r="N204" s="51"/>
      <c r="O204" s="51"/>
      <c r="P204" s="51"/>
    </row>
    <row r="205" spans="1:16" x14ac:dyDescent="0.2">
      <c r="A205" s="2" t="s">
        <v>1096</v>
      </c>
      <c r="B205" s="2" t="s">
        <v>467</v>
      </c>
      <c r="C205" s="2" t="s">
        <v>334</v>
      </c>
      <c r="D205" s="2" t="s">
        <v>290</v>
      </c>
      <c r="J205" s="39" t="s">
        <v>291</v>
      </c>
    </row>
    <row r="206" spans="1:16" x14ac:dyDescent="0.2">
      <c r="A206" s="2" t="s">
        <v>1097</v>
      </c>
      <c r="B206" s="2" t="s">
        <v>468</v>
      </c>
      <c r="C206" s="2" t="s">
        <v>469</v>
      </c>
      <c r="D206" s="2" t="s">
        <v>240</v>
      </c>
      <c r="J206" s="39" t="s">
        <v>291</v>
      </c>
    </row>
    <row r="207" spans="1:16" x14ac:dyDescent="0.2">
      <c r="A207" s="2" t="s">
        <v>1098</v>
      </c>
      <c r="B207" s="2" t="s">
        <v>470</v>
      </c>
      <c r="C207" s="2" t="s">
        <v>471</v>
      </c>
      <c r="D207" s="2" t="s">
        <v>326</v>
      </c>
      <c r="H207" s="39" t="s">
        <v>291</v>
      </c>
    </row>
    <row r="208" spans="1:16" x14ac:dyDescent="0.2">
      <c r="A208" s="2" t="s">
        <v>1099</v>
      </c>
      <c r="B208" s="2" t="s">
        <v>472</v>
      </c>
      <c r="C208" s="2" t="s">
        <v>317</v>
      </c>
      <c r="D208" s="2" t="s">
        <v>290</v>
      </c>
      <c r="E208" s="39" t="s">
        <v>291</v>
      </c>
      <c r="G208" s="39" t="s">
        <v>291</v>
      </c>
      <c r="H208" s="39" t="s">
        <v>291</v>
      </c>
      <c r="I208" s="39" t="s">
        <v>291</v>
      </c>
      <c r="J208" s="39" t="s">
        <v>291</v>
      </c>
      <c r="K208" s="39" t="s">
        <v>291</v>
      </c>
      <c r="L208" s="39" t="s">
        <v>291</v>
      </c>
    </row>
    <row r="209" spans="1:16" x14ac:dyDescent="0.2">
      <c r="A209" s="2" t="s">
        <v>1592</v>
      </c>
      <c r="B209" s="2" t="s">
        <v>472</v>
      </c>
      <c r="C209" s="2" t="s">
        <v>317</v>
      </c>
      <c r="D209" s="2" t="s">
        <v>290</v>
      </c>
      <c r="E209" s="51"/>
      <c r="F209" s="51"/>
      <c r="G209" s="51"/>
      <c r="H209" s="51"/>
      <c r="I209" s="51"/>
      <c r="J209" s="51"/>
      <c r="K209" s="51"/>
      <c r="L209" s="51"/>
      <c r="M209" s="51" t="s">
        <v>291</v>
      </c>
      <c r="N209" s="51"/>
      <c r="O209" s="51"/>
      <c r="P209" s="51"/>
    </row>
    <row r="210" spans="1:16" x14ac:dyDescent="0.2">
      <c r="A210" s="2" t="s">
        <v>1593</v>
      </c>
      <c r="B210" s="2" t="s">
        <v>439</v>
      </c>
      <c r="C210" s="2" t="s">
        <v>305</v>
      </c>
      <c r="D210" s="2" t="s">
        <v>290</v>
      </c>
      <c r="E210" s="51"/>
      <c r="F210" s="51"/>
      <c r="G210" s="51"/>
      <c r="H210" s="51"/>
      <c r="I210" s="51"/>
      <c r="J210" s="51"/>
      <c r="K210" s="51"/>
      <c r="L210" s="51"/>
      <c r="M210" s="51" t="s">
        <v>291</v>
      </c>
      <c r="N210" s="51"/>
      <c r="O210" s="51"/>
      <c r="P210" s="51"/>
    </row>
    <row r="211" spans="1:16" x14ac:dyDescent="0.2">
      <c r="A211" s="2" t="s">
        <v>882</v>
      </c>
      <c r="B211" s="2" t="s">
        <v>390</v>
      </c>
      <c r="C211" s="2" t="s">
        <v>301</v>
      </c>
      <c r="D211" s="2" t="s">
        <v>302</v>
      </c>
      <c r="E211" s="39" t="s">
        <v>291</v>
      </c>
      <c r="F211" s="39" t="s">
        <v>291</v>
      </c>
      <c r="G211" s="39" t="s">
        <v>291</v>
      </c>
      <c r="H211" s="39" t="s">
        <v>291</v>
      </c>
      <c r="I211" s="39" t="s">
        <v>291</v>
      </c>
      <c r="J211" s="39" t="s">
        <v>291</v>
      </c>
      <c r="K211" s="39" t="s">
        <v>291</v>
      </c>
      <c r="L211" s="39" t="s">
        <v>291</v>
      </c>
    </row>
    <row r="212" spans="1:16" x14ac:dyDescent="0.2">
      <c r="A212" s="2" t="s">
        <v>1100</v>
      </c>
      <c r="B212" s="2" t="s">
        <v>474</v>
      </c>
      <c r="C212" s="2" t="s">
        <v>295</v>
      </c>
      <c r="D212" s="2" t="s">
        <v>290</v>
      </c>
      <c r="H212" s="39" t="s">
        <v>291</v>
      </c>
    </row>
    <row r="213" spans="1:16" x14ac:dyDescent="0.2">
      <c r="A213" s="2" t="s">
        <v>1101</v>
      </c>
      <c r="B213" s="2" t="s">
        <v>390</v>
      </c>
      <c r="C213" s="2" t="s">
        <v>301</v>
      </c>
      <c r="D213" s="2" t="s">
        <v>302</v>
      </c>
      <c r="J213" s="39" t="s">
        <v>291</v>
      </c>
      <c r="K213" s="39" t="s">
        <v>291</v>
      </c>
      <c r="L213" s="39" t="s">
        <v>291</v>
      </c>
    </row>
    <row r="214" spans="1:16" x14ac:dyDescent="0.2">
      <c r="A214" s="2" t="s">
        <v>1102</v>
      </c>
      <c r="B214" s="2" t="s">
        <v>832</v>
      </c>
      <c r="C214" s="2" t="s">
        <v>295</v>
      </c>
      <c r="D214" s="2" t="s">
        <v>290</v>
      </c>
      <c r="K214" s="39" t="s">
        <v>291</v>
      </c>
      <c r="L214" s="39" t="s">
        <v>291</v>
      </c>
      <c r="M214" s="39" t="s">
        <v>291</v>
      </c>
    </row>
    <row r="215" spans="1:16" x14ac:dyDescent="0.2">
      <c r="A215" s="2" t="s">
        <v>1103</v>
      </c>
      <c r="B215" s="2" t="s">
        <v>833</v>
      </c>
      <c r="C215" s="2" t="s">
        <v>769</v>
      </c>
      <c r="D215" s="2" t="s">
        <v>290</v>
      </c>
      <c r="K215" s="39" t="s">
        <v>291</v>
      </c>
      <c r="L215" s="39" t="s">
        <v>291</v>
      </c>
    </row>
    <row r="216" spans="1:16" x14ac:dyDescent="0.2">
      <c r="A216" s="2" t="s">
        <v>1104</v>
      </c>
      <c r="B216" s="2" t="s">
        <v>834</v>
      </c>
      <c r="C216" s="2" t="s">
        <v>293</v>
      </c>
      <c r="D216" s="2" t="s">
        <v>290</v>
      </c>
      <c r="K216" s="39" t="s">
        <v>291</v>
      </c>
      <c r="L216" s="39" t="s">
        <v>291</v>
      </c>
      <c r="M216" s="39" t="s">
        <v>291</v>
      </c>
    </row>
    <row r="217" spans="1:16" x14ac:dyDescent="0.2">
      <c r="A217" s="2" t="s">
        <v>1105</v>
      </c>
      <c r="C217" s="2" t="s">
        <v>305</v>
      </c>
      <c r="G217" s="39" t="s">
        <v>291</v>
      </c>
    </row>
    <row r="218" spans="1:16" x14ac:dyDescent="0.2">
      <c r="A218" s="2" t="s">
        <v>1106</v>
      </c>
      <c r="B218" s="2" t="s">
        <v>475</v>
      </c>
      <c r="C218" s="2" t="s">
        <v>301</v>
      </c>
      <c r="D218" s="2" t="s">
        <v>302</v>
      </c>
      <c r="G218" s="39" t="s">
        <v>291</v>
      </c>
      <c r="H218" s="39" t="s">
        <v>291</v>
      </c>
      <c r="K218" s="39" t="s">
        <v>291</v>
      </c>
    </row>
    <row r="219" spans="1:16" x14ac:dyDescent="0.2">
      <c r="A219" s="2" t="s">
        <v>1594</v>
      </c>
      <c r="B219" s="2" t="s">
        <v>1595</v>
      </c>
      <c r="C219" s="2" t="s">
        <v>311</v>
      </c>
      <c r="D219" s="2" t="s">
        <v>290</v>
      </c>
      <c r="E219" s="51"/>
      <c r="F219" s="51"/>
      <c r="G219" s="51"/>
      <c r="H219" s="51"/>
      <c r="I219" s="51"/>
      <c r="J219" s="51"/>
      <c r="K219" s="51"/>
      <c r="L219" s="51"/>
      <c r="M219" s="51" t="s">
        <v>291</v>
      </c>
      <c r="N219" s="51"/>
      <c r="O219" s="51"/>
      <c r="P219" s="51"/>
    </row>
    <row r="220" spans="1:16" x14ac:dyDescent="0.2">
      <c r="A220" s="2" t="s">
        <v>883</v>
      </c>
      <c r="B220" s="2" t="s">
        <v>476</v>
      </c>
      <c r="C220" s="2" t="s">
        <v>330</v>
      </c>
      <c r="D220" s="2" t="s">
        <v>290</v>
      </c>
      <c r="J220" s="39" t="s">
        <v>291</v>
      </c>
      <c r="K220" s="39" t="s">
        <v>291</v>
      </c>
      <c r="L220" s="39" t="s">
        <v>291</v>
      </c>
      <c r="M220" s="39" t="s">
        <v>291</v>
      </c>
    </row>
    <row r="221" spans="1:16" x14ac:dyDescent="0.2">
      <c r="A221" s="2" t="s">
        <v>1107</v>
      </c>
      <c r="B221" s="2" t="s">
        <v>477</v>
      </c>
      <c r="C221" s="2" t="s">
        <v>307</v>
      </c>
      <c r="D221" s="2" t="s">
        <v>290</v>
      </c>
      <c r="E221" s="39" t="s">
        <v>291</v>
      </c>
      <c r="F221" s="39" t="s">
        <v>291</v>
      </c>
      <c r="G221" s="39" t="s">
        <v>291</v>
      </c>
    </row>
    <row r="222" spans="1:16" x14ac:dyDescent="0.2">
      <c r="A222" s="2" t="s">
        <v>884</v>
      </c>
      <c r="B222" s="2" t="s">
        <v>433</v>
      </c>
      <c r="C222" s="2" t="s">
        <v>305</v>
      </c>
      <c r="D222" s="2" t="s">
        <v>290</v>
      </c>
      <c r="E222" s="39" t="s">
        <v>291</v>
      </c>
      <c r="G222" s="39" t="s">
        <v>291</v>
      </c>
      <c r="I222" s="39" t="s">
        <v>291</v>
      </c>
    </row>
    <row r="223" spans="1:16" x14ac:dyDescent="0.2">
      <c r="A223" s="2" t="s">
        <v>885</v>
      </c>
      <c r="C223" s="2" t="s">
        <v>324</v>
      </c>
      <c r="D223" s="2" t="s">
        <v>326</v>
      </c>
      <c r="G223" s="39" t="s">
        <v>291</v>
      </c>
    </row>
    <row r="224" spans="1:16" x14ac:dyDescent="0.2">
      <c r="A224" s="2" t="s">
        <v>1108</v>
      </c>
      <c r="B224" s="2" t="s">
        <v>479</v>
      </c>
      <c r="C224" s="2" t="s">
        <v>311</v>
      </c>
      <c r="D224" s="2" t="s">
        <v>290</v>
      </c>
      <c r="G224" s="39" t="s">
        <v>291</v>
      </c>
      <c r="H224" s="39" t="s">
        <v>291</v>
      </c>
      <c r="I224" s="39" t="s">
        <v>291</v>
      </c>
      <c r="K224" s="39" t="s">
        <v>291</v>
      </c>
    </row>
    <row r="225" spans="1:16" x14ac:dyDescent="0.2">
      <c r="A225" s="2" t="s">
        <v>1109</v>
      </c>
      <c r="B225" s="2" t="s">
        <v>480</v>
      </c>
      <c r="C225" s="2" t="s">
        <v>481</v>
      </c>
      <c r="D225" s="2" t="s">
        <v>326</v>
      </c>
      <c r="G225" s="39" t="s">
        <v>291</v>
      </c>
    </row>
    <row r="226" spans="1:16" x14ac:dyDescent="0.2">
      <c r="A226" s="2" t="s">
        <v>1110</v>
      </c>
      <c r="B226" s="2" t="s">
        <v>424</v>
      </c>
      <c r="C226" s="2" t="s">
        <v>313</v>
      </c>
      <c r="D226" s="2" t="s">
        <v>290</v>
      </c>
      <c r="G226" s="39" t="s">
        <v>291</v>
      </c>
    </row>
    <row r="227" spans="1:16" x14ac:dyDescent="0.2">
      <c r="A227" s="2" t="s">
        <v>1111</v>
      </c>
      <c r="B227" s="2" t="s">
        <v>482</v>
      </c>
      <c r="C227" s="2" t="s">
        <v>317</v>
      </c>
      <c r="D227" s="2" t="s">
        <v>290</v>
      </c>
      <c r="J227" s="39" t="s">
        <v>291</v>
      </c>
      <c r="K227" s="39" t="s">
        <v>291</v>
      </c>
      <c r="L227" s="39" t="s">
        <v>291</v>
      </c>
    </row>
    <row r="228" spans="1:16" x14ac:dyDescent="0.2">
      <c r="A228" s="2" t="s">
        <v>1112</v>
      </c>
      <c r="B228" s="2" t="s">
        <v>424</v>
      </c>
      <c r="C228" s="2" t="s">
        <v>313</v>
      </c>
      <c r="D228" s="2" t="s">
        <v>290</v>
      </c>
      <c r="E228" s="39" t="s">
        <v>291</v>
      </c>
      <c r="G228" s="39" t="s">
        <v>291</v>
      </c>
      <c r="H228" s="39" t="s">
        <v>291</v>
      </c>
      <c r="I228" s="39" t="s">
        <v>291</v>
      </c>
    </row>
    <row r="229" spans="1:16" x14ac:dyDescent="0.2">
      <c r="A229" s="2" t="s">
        <v>1113</v>
      </c>
      <c r="D229" s="2" t="s">
        <v>326</v>
      </c>
      <c r="G229" s="39" t="s">
        <v>291</v>
      </c>
    </row>
    <row r="230" spans="1:16" x14ac:dyDescent="0.2">
      <c r="A230" s="2" t="s">
        <v>1114</v>
      </c>
      <c r="B230" s="2" t="s">
        <v>473</v>
      </c>
      <c r="C230" s="2" t="s">
        <v>379</v>
      </c>
      <c r="D230" s="2" t="s">
        <v>290</v>
      </c>
      <c r="F230" s="39" t="s">
        <v>291</v>
      </c>
      <c r="G230" s="39" t="s">
        <v>291</v>
      </c>
      <c r="H230" s="39" t="s">
        <v>291</v>
      </c>
      <c r="M230" s="39" t="s">
        <v>291</v>
      </c>
    </row>
    <row r="231" spans="1:16" x14ac:dyDescent="0.2">
      <c r="A231" s="2" t="s">
        <v>886</v>
      </c>
      <c r="B231" s="2" t="s">
        <v>298</v>
      </c>
      <c r="C231" s="2" t="s">
        <v>299</v>
      </c>
      <c r="D231" s="2" t="s">
        <v>290</v>
      </c>
      <c r="J231" s="39" t="s">
        <v>291</v>
      </c>
      <c r="K231" s="39" t="s">
        <v>291</v>
      </c>
    </row>
    <row r="232" spans="1:16" x14ac:dyDescent="0.2">
      <c r="A232" s="2" t="s">
        <v>1115</v>
      </c>
      <c r="B232" s="2" t="s">
        <v>483</v>
      </c>
      <c r="C232" s="2" t="s">
        <v>299</v>
      </c>
      <c r="D232" s="2" t="s">
        <v>290</v>
      </c>
      <c r="J232" s="39" t="s">
        <v>291</v>
      </c>
      <c r="K232" s="39" t="s">
        <v>291</v>
      </c>
      <c r="L232" s="39" t="s">
        <v>291</v>
      </c>
      <c r="M232" s="39" t="s">
        <v>291</v>
      </c>
    </row>
    <row r="233" spans="1:16" x14ac:dyDescent="0.2">
      <c r="A233" s="2" t="s">
        <v>1116</v>
      </c>
      <c r="B233" s="2" t="s">
        <v>484</v>
      </c>
      <c r="C233" s="2" t="s">
        <v>305</v>
      </c>
      <c r="D233" s="2" t="s">
        <v>290</v>
      </c>
      <c r="E233" s="39" t="s">
        <v>291</v>
      </c>
      <c r="F233" s="39" t="s">
        <v>291</v>
      </c>
      <c r="H233" s="39" t="s">
        <v>291</v>
      </c>
      <c r="I233" s="39" t="s">
        <v>291</v>
      </c>
    </row>
    <row r="234" spans="1:16" x14ac:dyDescent="0.2">
      <c r="A234" s="2" t="s">
        <v>1117</v>
      </c>
      <c r="B234" s="2" t="s">
        <v>485</v>
      </c>
      <c r="C234" s="2" t="s">
        <v>295</v>
      </c>
      <c r="D234" s="2" t="s">
        <v>290</v>
      </c>
      <c r="F234" s="39" t="s">
        <v>291</v>
      </c>
      <c r="G234" s="39" t="s">
        <v>291</v>
      </c>
      <c r="H234" s="39" t="s">
        <v>291</v>
      </c>
      <c r="I234" s="39" t="s">
        <v>291</v>
      </c>
    </row>
    <row r="235" spans="1:16" x14ac:dyDescent="0.2">
      <c r="A235" s="2" t="s">
        <v>887</v>
      </c>
      <c r="B235" s="2" t="s">
        <v>486</v>
      </c>
      <c r="D235" s="2" t="s">
        <v>7</v>
      </c>
      <c r="H235" s="39" t="s">
        <v>291</v>
      </c>
      <c r="J235" s="39" t="s">
        <v>291</v>
      </c>
      <c r="L235" s="39" t="s">
        <v>291</v>
      </c>
    </row>
    <row r="236" spans="1:16" x14ac:dyDescent="0.2">
      <c r="A236" s="2" t="s">
        <v>888</v>
      </c>
      <c r="B236" s="2" t="s">
        <v>487</v>
      </c>
      <c r="C236" s="2" t="s">
        <v>305</v>
      </c>
      <c r="D236" s="2" t="s">
        <v>290</v>
      </c>
      <c r="F236" s="39" t="s">
        <v>291</v>
      </c>
      <c r="H236" s="39" t="s">
        <v>291</v>
      </c>
      <c r="J236" s="39" t="s">
        <v>291</v>
      </c>
      <c r="L236" s="39" t="s">
        <v>291</v>
      </c>
    </row>
    <row r="237" spans="1:16" x14ac:dyDescent="0.2">
      <c r="A237" s="2" t="s">
        <v>1118</v>
      </c>
      <c r="B237" s="2" t="s">
        <v>488</v>
      </c>
      <c r="D237" s="2" t="s">
        <v>7</v>
      </c>
      <c r="H237" s="39" t="s">
        <v>291</v>
      </c>
      <c r="L237" s="39" t="s">
        <v>291</v>
      </c>
    </row>
    <row r="238" spans="1:16" x14ac:dyDescent="0.2">
      <c r="A238" s="2" t="s">
        <v>889</v>
      </c>
      <c r="B238" s="2" t="s">
        <v>489</v>
      </c>
      <c r="C238" s="2" t="s">
        <v>295</v>
      </c>
      <c r="D238" s="2" t="s">
        <v>290</v>
      </c>
      <c r="I238" s="39" t="s">
        <v>291</v>
      </c>
      <c r="J238" s="39" t="s">
        <v>291</v>
      </c>
      <c r="K238" s="39" t="s">
        <v>291</v>
      </c>
      <c r="L238" s="39" t="s">
        <v>291</v>
      </c>
      <c r="M238" s="39" t="s">
        <v>291</v>
      </c>
    </row>
    <row r="239" spans="1:16" x14ac:dyDescent="0.2">
      <c r="A239" s="2" t="s">
        <v>1119</v>
      </c>
      <c r="B239" s="2" t="s">
        <v>490</v>
      </c>
      <c r="C239" s="2" t="s">
        <v>307</v>
      </c>
      <c r="D239" s="2" t="s">
        <v>290</v>
      </c>
      <c r="J239" s="39" t="s">
        <v>291</v>
      </c>
    </row>
    <row r="240" spans="1:16" x14ac:dyDescent="0.2">
      <c r="A240" s="2" t="s">
        <v>1524</v>
      </c>
      <c r="B240" s="2" t="s">
        <v>1525</v>
      </c>
      <c r="C240" s="2" t="s">
        <v>323</v>
      </c>
      <c r="D240" s="2" t="s">
        <v>290</v>
      </c>
      <c r="E240" s="42"/>
      <c r="F240" s="42"/>
      <c r="G240" s="42"/>
      <c r="H240" s="42"/>
      <c r="I240" s="42"/>
      <c r="J240" s="42"/>
      <c r="K240" s="42"/>
      <c r="L240" s="42" t="s">
        <v>291</v>
      </c>
      <c r="M240" s="42"/>
      <c r="N240" s="42"/>
      <c r="O240" s="42"/>
      <c r="P240" s="42"/>
    </row>
    <row r="241" spans="1:16" x14ac:dyDescent="0.2">
      <c r="A241" s="2" t="s">
        <v>1120</v>
      </c>
      <c r="B241" s="2" t="s">
        <v>491</v>
      </c>
      <c r="D241" s="2" t="s">
        <v>7</v>
      </c>
      <c r="F241" s="39" t="s">
        <v>291</v>
      </c>
    </row>
    <row r="242" spans="1:16" x14ac:dyDescent="0.2">
      <c r="A242" s="2" t="s">
        <v>1121</v>
      </c>
      <c r="B242" s="2" t="s">
        <v>315</v>
      </c>
      <c r="D242" s="2" t="s">
        <v>7</v>
      </c>
      <c r="J242" s="39" t="s">
        <v>291</v>
      </c>
    </row>
    <row r="243" spans="1:16" x14ac:dyDescent="0.2">
      <c r="A243" s="2" t="s">
        <v>1122</v>
      </c>
      <c r="B243" s="2" t="s">
        <v>315</v>
      </c>
      <c r="D243" s="2" t="s">
        <v>7</v>
      </c>
      <c r="F243" s="39" t="s">
        <v>291</v>
      </c>
    </row>
    <row r="244" spans="1:16" x14ac:dyDescent="0.2">
      <c r="A244" s="2" t="s">
        <v>1123</v>
      </c>
      <c r="B244" s="2" t="s">
        <v>492</v>
      </c>
      <c r="C244" s="2" t="s">
        <v>311</v>
      </c>
      <c r="D244" s="2" t="s">
        <v>290</v>
      </c>
      <c r="I244" s="39" t="s">
        <v>291</v>
      </c>
    </row>
    <row r="245" spans="1:16" x14ac:dyDescent="0.2">
      <c r="A245" s="2" t="s">
        <v>1124</v>
      </c>
      <c r="B245" s="2" t="s">
        <v>493</v>
      </c>
      <c r="C245" s="2" t="s">
        <v>323</v>
      </c>
      <c r="D245" s="2" t="s">
        <v>290</v>
      </c>
      <c r="E245" s="39" t="s">
        <v>291</v>
      </c>
      <c r="F245" s="39" t="s">
        <v>291</v>
      </c>
      <c r="G245" s="39" t="s">
        <v>291</v>
      </c>
      <c r="H245" s="39" t="s">
        <v>291</v>
      </c>
    </row>
    <row r="246" spans="1:16" x14ac:dyDescent="0.2">
      <c r="A246" s="2" t="s">
        <v>1526</v>
      </c>
      <c r="B246" s="2" t="s">
        <v>1527</v>
      </c>
      <c r="C246" s="2" t="s">
        <v>309</v>
      </c>
      <c r="D246" s="2" t="s">
        <v>290</v>
      </c>
      <c r="E246" s="42"/>
      <c r="F246" s="42"/>
      <c r="G246" s="42"/>
      <c r="H246" s="42"/>
      <c r="I246" s="42"/>
      <c r="J246" s="42"/>
      <c r="K246" s="42"/>
      <c r="L246" s="42" t="s">
        <v>291</v>
      </c>
      <c r="M246" s="42"/>
      <c r="N246" s="42"/>
      <c r="O246" s="42"/>
      <c r="P246" s="42"/>
    </row>
    <row r="247" spans="1:16" x14ac:dyDescent="0.2">
      <c r="A247" s="2" t="s">
        <v>1125</v>
      </c>
      <c r="B247" s="2" t="s">
        <v>494</v>
      </c>
      <c r="C247" s="2" t="s">
        <v>309</v>
      </c>
      <c r="D247" s="2" t="s">
        <v>290</v>
      </c>
      <c r="F247" s="39" t="s">
        <v>291</v>
      </c>
      <c r="G247" s="39" t="s">
        <v>291</v>
      </c>
      <c r="H247" s="39" t="s">
        <v>291</v>
      </c>
      <c r="L247" s="39" t="s">
        <v>291</v>
      </c>
    </row>
    <row r="248" spans="1:16" x14ac:dyDescent="0.2">
      <c r="A248" s="2" t="s">
        <v>1126</v>
      </c>
      <c r="B248" s="2" t="s">
        <v>495</v>
      </c>
      <c r="C248" s="2" t="s">
        <v>295</v>
      </c>
      <c r="D248" s="2" t="s">
        <v>290</v>
      </c>
      <c r="E248" s="39" t="s">
        <v>291</v>
      </c>
    </row>
    <row r="249" spans="1:16" x14ac:dyDescent="0.2">
      <c r="A249" s="2" t="s">
        <v>1127</v>
      </c>
      <c r="B249" s="2" t="s">
        <v>496</v>
      </c>
      <c r="C249" s="2" t="s">
        <v>379</v>
      </c>
      <c r="D249" s="2" t="s">
        <v>290</v>
      </c>
      <c r="J249" s="39" t="s">
        <v>291</v>
      </c>
      <c r="K249" s="39" t="s">
        <v>291</v>
      </c>
      <c r="L249" s="39" t="s">
        <v>291</v>
      </c>
      <c r="M249" s="39" t="s">
        <v>291</v>
      </c>
    </row>
    <row r="250" spans="1:16" x14ac:dyDescent="0.2">
      <c r="A250" s="2" t="s">
        <v>1128</v>
      </c>
      <c r="B250" s="2" t="s">
        <v>497</v>
      </c>
      <c r="C250" s="2" t="s">
        <v>311</v>
      </c>
      <c r="D250" s="2" t="s">
        <v>290</v>
      </c>
      <c r="E250" s="39" t="s">
        <v>291</v>
      </c>
      <c r="F250" s="39" t="s">
        <v>291</v>
      </c>
      <c r="G250" s="39" t="s">
        <v>291</v>
      </c>
      <c r="H250" s="39" t="s">
        <v>291</v>
      </c>
      <c r="I250" s="39" t="s">
        <v>291</v>
      </c>
      <c r="K250" s="39" t="s">
        <v>291</v>
      </c>
      <c r="M250" s="39" t="s">
        <v>291</v>
      </c>
    </row>
    <row r="251" spans="1:16" x14ac:dyDescent="0.2">
      <c r="A251" s="2" t="s">
        <v>890</v>
      </c>
      <c r="B251" s="2" t="s">
        <v>498</v>
      </c>
      <c r="C251" s="2" t="s">
        <v>355</v>
      </c>
      <c r="D251" s="2" t="s">
        <v>290</v>
      </c>
      <c r="J251" s="39" t="s">
        <v>291</v>
      </c>
      <c r="K251" s="39" t="s">
        <v>291</v>
      </c>
    </row>
    <row r="252" spans="1:16" x14ac:dyDescent="0.2">
      <c r="A252" s="2" t="s">
        <v>1129</v>
      </c>
      <c r="B252" s="2" t="s">
        <v>456</v>
      </c>
      <c r="C252" s="2" t="s">
        <v>307</v>
      </c>
      <c r="D252" s="2" t="s">
        <v>290</v>
      </c>
      <c r="G252" s="39" t="s">
        <v>291</v>
      </c>
      <c r="H252" s="39" t="s">
        <v>291</v>
      </c>
    </row>
    <row r="253" spans="1:16" x14ac:dyDescent="0.2">
      <c r="A253" s="2" t="s">
        <v>1130</v>
      </c>
      <c r="B253" s="2" t="s">
        <v>499</v>
      </c>
      <c r="C253" s="2" t="s">
        <v>332</v>
      </c>
      <c r="D253" s="2" t="s">
        <v>290</v>
      </c>
      <c r="J253" s="39" t="s">
        <v>291</v>
      </c>
      <c r="L253" s="39" t="s">
        <v>291</v>
      </c>
    </row>
    <row r="254" spans="1:16" x14ac:dyDescent="0.2">
      <c r="A254" s="2" t="s">
        <v>1528</v>
      </c>
      <c r="B254" s="2" t="s">
        <v>380</v>
      </c>
      <c r="C254" s="2" t="s">
        <v>299</v>
      </c>
      <c r="D254" s="2" t="s">
        <v>290</v>
      </c>
      <c r="E254" s="42"/>
      <c r="F254" s="42"/>
      <c r="G254" s="42"/>
      <c r="H254" s="42"/>
      <c r="I254" s="42"/>
      <c r="J254" s="42"/>
      <c r="K254" s="42"/>
      <c r="L254" s="42" t="s">
        <v>291</v>
      </c>
      <c r="M254" s="42"/>
      <c r="N254" s="42"/>
      <c r="O254" s="42"/>
      <c r="P254" s="42"/>
    </row>
    <row r="255" spans="1:16" x14ac:dyDescent="0.2">
      <c r="A255" s="2" t="s">
        <v>1131</v>
      </c>
      <c r="B255" s="2" t="s">
        <v>500</v>
      </c>
      <c r="C255" s="2" t="s">
        <v>305</v>
      </c>
      <c r="D255" s="2" t="s">
        <v>290</v>
      </c>
      <c r="F255" s="39" t="s">
        <v>291</v>
      </c>
    </row>
    <row r="256" spans="1:16" x14ac:dyDescent="0.2">
      <c r="A256" s="2" t="s">
        <v>891</v>
      </c>
      <c r="B256" s="2" t="s">
        <v>501</v>
      </c>
      <c r="C256" s="2" t="s">
        <v>355</v>
      </c>
      <c r="D256" s="2" t="s">
        <v>290</v>
      </c>
      <c r="G256" s="39" t="s">
        <v>291</v>
      </c>
      <c r="H256" s="39" t="s">
        <v>291</v>
      </c>
      <c r="I256" s="39" t="s">
        <v>291</v>
      </c>
      <c r="J256" s="39" t="s">
        <v>291</v>
      </c>
      <c r="K256" s="39" t="s">
        <v>291</v>
      </c>
      <c r="L256" s="39" t="s">
        <v>291</v>
      </c>
    </row>
    <row r="257" spans="1:16" x14ac:dyDescent="0.2">
      <c r="A257" s="2" t="s">
        <v>1132</v>
      </c>
      <c r="B257" s="2" t="s">
        <v>422</v>
      </c>
      <c r="C257" s="2" t="s">
        <v>311</v>
      </c>
      <c r="D257" s="2" t="s">
        <v>290</v>
      </c>
      <c r="E257" s="39" t="s">
        <v>291</v>
      </c>
      <c r="F257" s="39" t="s">
        <v>291</v>
      </c>
      <c r="G257" s="39" t="s">
        <v>291</v>
      </c>
      <c r="H257" s="39" t="s">
        <v>291</v>
      </c>
      <c r="I257" s="39" t="s">
        <v>291</v>
      </c>
      <c r="K257" s="39" t="s">
        <v>291</v>
      </c>
    </row>
    <row r="258" spans="1:16" x14ac:dyDescent="0.2">
      <c r="A258" s="2" t="s">
        <v>1133</v>
      </c>
      <c r="B258" s="2" t="s">
        <v>835</v>
      </c>
      <c r="D258" s="2" t="s">
        <v>6</v>
      </c>
      <c r="K258" s="39" t="s">
        <v>291</v>
      </c>
      <c r="L258" s="39" t="s">
        <v>291</v>
      </c>
      <c r="M258" s="39" t="s">
        <v>291</v>
      </c>
    </row>
    <row r="259" spans="1:16" x14ac:dyDescent="0.2">
      <c r="A259" s="2" t="s">
        <v>1134</v>
      </c>
      <c r="B259" s="2" t="s">
        <v>502</v>
      </c>
      <c r="C259" s="2" t="s">
        <v>419</v>
      </c>
      <c r="D259" s="2" t="s">
        <v>290</v>
      </c>
      <c r="E259" s="39" t="s">
        <v>291</v>
      </c>
      <c r="F259" s="39" t="s">
        <v>291</v>
      </c>
      <c r="G259" s="39" t="s">
        <v>291</v>
      </c>
      <c r="H259" s="39" t="s">
        <v>291</v>
      </c>
      <c r="I259" s="39" t="s">
        <v>291</v>
      </c>
      <c r="J259" s="39" t="s">
        <v>291</v>
      </c>
      <c r="K259" s="39" t="s">
        <v>291</v>
      </c>
      <c r="L259" s="39" t="s">
        <v>291</v>
      </c>
      <c r="M259" s="39" t="s">
        <v>291</v>
      </c>
    </row>
    <row r="260" spans="1:16" x14ac:dyDescent="0.2">
      <c r="A260" s="2" t="s">
        <v>1135</v>
      </c>
      <c r="B260" s="2" t="s">
        <v>314</v>
      </c>
      <c r="C260" s="2" t="s">
        <v>305</v>
      </c>
      <c r="D260" s="2" t="s">
        <v>290</v>
      </c>
      <c r="I260" s="39" t="s">
        <v>291</v>
      </c>
      <c r="K260" s="39" t="s">
        <v>291</v>
      </c>
    </row>
    <row r="261" spans="1:16" x14ac:dyDescent="0.2">
      <c r="A261" s="2" t="s">
        <v>1136</v>
      </c>
      <c r="B261" s="2" t="s">
        <v>314</v>
      </c>
      <c r="C261" s="2" t="s">
        <v>305</v>
      </c>
      <c r="D261" s="2" t="s">
        <v>290</v>
      </c>
      <c r="I261" s="39" t="s">
        <v>291</v>
      </c>
    </row>
    <row r="262" spans="1:16" x14ac:dyDescent="0.2">
      <c r="A262" s="2" t="s">
        <v>1137</v>
      </c>
      <c r="B262" s="2" t="s">
        <v>503</v>
      </c>
      <c r="C262" s="2" t="s">
        <v>419</v>
      </c>
      <c r="D262" s="2" t="s">
        <v>290</v>
      </c>
      <c r="E262" s="39" t="s">
        <v>291</v>
      </c>
      <c r="F262" s="39" t="s">
        <v>291</v>
      </c>
      <c r="G262" s="39" t="s">
        <v>291</v>
      </c>
      <c r="H262" s="39" t="s">
        <v>291</v>
      </c>
      <c r="I262" s="39" t="s">
        <v>291</v>
      </c>
      <c r="J262" s="39" t="s">
        <v>291</v>
      </c>
      <c r="K262" s="39" t="s">
        <v>291</v>
      </c>
      <c r="L262" s="39" t="s">
        <v>291</v>
      </c>
      <c r="M262" s="39" t="s">
        <v>291</v>
      </c>
    </row>
    <row r="263" spans="1:16" x14ac:dyDescent="0.2">
      <c r="A263" s="2" t="s">
        <v>1138</v>
      </c>
      <c r="B263" s="2" t="s">
        <v>504</v>
      </c>
      <c r="C263" s="2" t="s">
        <v>297</v>
      </c>
      <c r="D263" s="2" t="s">
        <v>290</v>
      </c>
      <c r="E263" s="39" t="s">
        <v>291</v>
      </c>
      <c r="F263" s="39" t="s">
        <v>291</v>
      </c>
      <c r="G263" s="39" t="s">
        <v>291</v>
      </c>
      <c r="H263" s="39" t="s">
        <v>291</v>
      </c>
      <c r="I263" s="39" t="s">
        <v>291</v>
      </c>
      <c r="J263" s="39" t="s">
        <v>291</v>
      </c>
      <c r="K263" s="39" t="s">
        <v>291</v>
      </c>
      <c r="L263" s="39" t="s">
        <v>291</v>
      </c>
      <c r="M263" s="39" t="s">
        <v>291</v>
      </c>
    </row>
    <row r="264" spans="1:16" x14ac:dyDescent="0.2">
      <c r="A264" s="2" t="s">
        <v>1139</v>
      </c>
      <c r="B264" s="2" t="s">
        <v>505</v>
      </c>
      <c r="C264" s="2" t="s">
        <v>305</v>
      </c>
      <c r="D264" s="2" t="s">
        <v>290</v>
      </c>
      <c r="E264" s="39" t="s">
        <v>291</v>
      </c>
      <c r="H264" s="39" t="s">
        <v>291</v>
      </c>
      <c r="I264" s="39" t="s">
        <v>291</v>
      </c>
      <c r="J264" s="39" t="s">
        <v>291</v>
      </c>
    </row>
    <row r="265" spans="1:16" x14ac:dyDescent="0.2">
      <c r="A265" s="2" t="s">
        <v>1140</v>
      </c>
      <c r="B265" s="2" t="s">
        <v>506</v>
      </c>
      <c r="C265" s="2" t="s">
        <v>307</v>
      </c>
      <c r="D265" s="2" t="s">
        <v>290</v>
      </c>
      <c r="I265" s="39" t="s">
        <v>291</v>
      </c>
    </row>
    <row r="266" spans="1:16" x14ac:dyDescent="0.2">
      <c r="A266" s="2" t="s">
        <v>1141</v>
      </c>
      <c r="B266" s="2" t="s">
        <v>507</v>
      </c>
      <c r="D266" s="2" t="s">
        <v>7</v>
      </c>
      <c r="E266" s="39" t="s">
        <v>291</v>
      </c>
      <c r="F266" s="39" t="s">
        <v>291</v>
      </c>
      <c r="G266" s="39" t="s">
        <v>291</v>
      </c>
      <c r="I266" s="39" t="s">
        <v>291</v>
      </c>
    </row>
    <row r="267" spans="1:16" x14ac:dyDescent="0.2">
      <c r="A267" s="2" t="s">
        <v>892</v>
      </c>
      <c r="B267" s="2" t="s">
        <v>836</v>
      </c>
      <c r="C267" s="2" t="s">
        <v>301</v>
      </c>
      <c r="D267" s="2" t="s">
        <v>302</v>
      </c>
      <c r="E267" s="41"/>
      <c r="F267" s="41"/>
      <c r="G267" s="41"/>
      <c r="H267" s="41"/>
      <c r="I267" s="41"/>
      <c r="J267" s="41"/>
      <c r="K267" s="41" t="s">
        <v>291</v>
      </c>
      <c r="L267" s="41" t="s">
        <v>291</v>
      </c>
      <c r="M267" s="41"/>
      <c r="N267" s="41"/>
      <c r="O267" s="41"/>
      <c r="P267" s="41"/>
    </row>
    <row r="268" spans="1:16" x14ac:dyDescent="0.2">
      <c r="A268" s="2" t="s">
        <v>1142</v>
      </c>
      <c r="B268" s="2" t="s">
        <v>508</v>
      </c>
      <c r="C268" s="2" t="s">
        <v>419</v>
      </c>
      <c r="D268" s="2" t="s">
        <v>290</v>
      </c>
      <c r="E268" s="39" t="s">
        <v>291</v>
      </c>
      <c r="F268" s="39" t="s">
        <v>291</v>
      </c>
      <c r="G268" s="39" t="s">
        <v>291</v>
      </c>
      <c r="H268" s="39" t="s">
        <v>291</v>
      </c>
      <c r="I268" s="39" t="s">
        <v>291</v>
      </c>
      <c r="J268" s="39" t="s">
        <v>291</v>
      </c>
      <c r="K268" s="39" t="s">
        <v>291</v>
      </c>
      <c r="L268" s="39" t="s">
        <v>291</v>
      </c>
      <c r="M268" s="39" t="s">
        <v>291</v>
      </c>
    </row>
    <row r="269" spans="1:16" x14ac:dyDescent="0.2">
      <c r="A269" s="2" t="s">
        <v>1143</v>
      </c>
      <c r="B269" s="2" t="s">
        <v>509</v>
      </c>
      <c r="C269" s="2" t="s">
        <v>317</v>
      </c>
      <c r="D269" s="2" t="s">
        <v>290</v>
      </c>
      <c r="E269" s="39" t="s">
        <v>291</v>
      </c>
      <c r="G269" s="39" t="s">
        <v>291</v>
      </c>
      <c r="H269" s="39" t="s">
        <v>291</v>
      </c>
      <c r="I269" s="39" t="s">
        <v>291</v>
      </c>
      <c r="J269" s="39" t="s">
        <v>291</v>
      </c>
      <c r="K269" s="39" t="s">
        <v>291</v>
      </c>
    </row>
    <row r="270" spans="1:16" x14ac:dyDescent="0.2">
      <c r="A270" s="2" t="s">
        <v>1529</v>
      </c>
      <c r="B270" s="2" t="s">
        <v>1530</v>
      </c>
      <c r="C270" s="2" t="s">
        <v>332</v>
      </c>
      <c r="D270" s="2" t="s">
        <v>290</v>
      </c>
      <c r="E270" s="42"/>
      <c r="F270" s="42"/>
      <c r="G270" s="42"/>
      <c r="H270" s="42"/>
      <c r="I270" s="42"/>
      <c r="J270" s="42"/>
      <c r="K270" s="42"/>
      <c r="L270" s="42" t="s">
        <v>291</v>
      </c>
      <c r="M270" s="42" t="s">
        <v>291</v>
      </c>
      <c r="N270" s="42"/>
      <c r="O270" s="42"/>
      <c r="P270" s="42"/>
    </row>
    <row r="271" spans="1:16" x14ac:dyDescent="0.2">
      <c r="A271" s="2" t="s">
        <v>1531</v>
      </c>
      <c r="B271" s="2" t="s">
        <v>1532</v>
      </c>
      <c r="C271" s="2" t="s">
        <v>321</v>
      </c>
      <c r="D271" s="2" t="s">
        <v>290</v>
      </c>
      <c r="E271" s="42"/>
      <c r="F271" s="42"/>
      <c r="G271" s="42"/>
      <c r="H271" s="42"/>
      <c r="I271" s="42"/>
      <c r="J271" s="42"/>
      <c r="K271" s="42"/>
      <c r="L271" s="42" t="s">
        <v>291</v>
      </c>
      <c r="M271" s="42" t="s">
        <v>291</v>
      </c>
      <c r="N271" s="42"/>
      <c r="O271" s="42"/>
      <c r="P271" s="42"/>
    </row>
    <row r="272" spans="1:16" x14ac:dyDescent="0.2">
      <c r="A272" s="2" t="s">
        <v>1144</v>
      </c>
      <c r="B272" s="2" t="s">
        <v>510</v>
      </c>
      <c r="C272" s="2" t="s">
        <v>305</v>
      </c>
      <c r="D272" s="2" t="s">
        <v>290</v>
      </c>
      <c r="G272" s="39" t="s">
        <v>291</v>
      </c>
    </row>
    <row r="273" spans="1:16" x14ac:dyDescent="0.2">
      <c r="A273" s="2" t="s">
        <v>1145</v>
      </c>
      <c r="B273" s="2" t="s">
        <v>511</v>
      </c>
      <c r="C273" s="2" t="s">
        <v>297</v>
      </c>
      <c r="D273" s="2" t="s">
        <v>290</v>
      </c>
      <c r="I273" s="39" t="s">
        <v>291</v>
      </c>
    </row>
    <row r="274" spans="1:16" x14ac:dyDescent="0.2">
      <c r="A274" s="2" t="s">
        <v>1533</v>
      </c>
      <c r="B274" s="2" t="s">
        <v>1534</v>
      </c>
      <c r="C274" s="2" t="s">
        <v>311</v>
      </c>
      <c r="D274" s="2" t="s">
        <v>290</v>
      </c>
      <c r="E274" s="42"/>
      <c r="F274" s="42"/>
      <c r="G274" s="42"/>
      <c r="H274" s="42"/>
      <c r="I274" s="42"/>
      <c r="J274" s="42"/>
      <c r="K274" s="42"/>
      <c r="L274" s="42" t="s">
        <v>291</v>
      </c>
      <c r="M274" s="42"/>
      <c r="N274" s="42"/>
      <c r="O274" s="42"/>
      <c r="P274" s="42"/>
    </row>
    <row r="275" spans="1:16" x14ac:dyDescent="0.2">
      <c r="A275" s="2" t="s">
        <v>1146</v>
      </c>
      <c r="B275" s="2" t="s">
        <v>512</v>
      </c>
      <c r="C275" s="2" t="s">
        <v>307</v>
      </c>
      <c r="D275" s="2" t="s">
        <v>290</v>
      </c>
      <c r="E275" s="39" t="s">
        <v>291</v>
      </c>
      <c r="G275" s="39" t="s">
        <v>291</v>
      </c>
    </row>
    <row r="276" spans="1:16" x14ac:dyDescent="0.2">
      <c r="A276" s="2" t="s">
        <v>1147</v>
      </c>
      <c r="B276" s="2" t="s">
        <v>513</v>
      </c>
      <c r="C276" s="2" t="s">
        <v>313</v>
      </c>
      <c r="D276" s="2" t="s">
        <v>290</v>
      </c>
      <c r="E276" s="39" t="s">
        <v>291</v>
      </c>
      <c r="F276" s="39" t="s">
        <v>291</v>
      </c>
      <c r="G276" s="39" t="s">
        <v>291</v>
      </c>
      <c r="H276" s="39" t="s">
        <v>291</v>
      </c>
      <c r="I276" s="39" t="s">
        <v>291</v>
      </c>
      <c r="J276" s="39" t="s">
        <v>291</v>
      </c>
      <c r="K276" s="39" t="s">
        <v>291</v>
      </c>
      <c r="L276" s="39" t="s">
        <v>291</v>
      </c>
      <c r="M276" s="39" t="s">
        <v>291</v>
      </c>
    </row>
    <row r="277" spans="1:16" x14ac:dyDescent="0.2">
      <c r="A277" s="2" t="s">
        <v>1148</v>
      </c>
      <c r="B277" s="2" t="s">
        <v>514</v>
      </c>
      <c r="C277" s="2" t="s">
        <v>295</v>
      </c>
      <c r="D277" s="2" t="s">
        <v>290</v>
      </c>
      <c r="E277" s="39" t="s">
        <v>291</v>
      </c>
      <c r="F277" s="39" t="s">
        <v>291</v>
      </c>
      <c r="G277" s="39" t="s">
        <v>291</v>
      </c>
      <c r="H277" s="39" t="s">
        <v>291</v>
      </c>
      <c r="J277" s="39" t="s">
        <v>291</v>
      </c>
      <c r="K277" s="39" t="s">
        <v>291</v>
      </c>
      <c r="L277" s="39" t="s">
        <v>291</v>
      </c>
    </row>
    <row r="278" spans="1:16" x14ac:dyDescent="0.2">
      <c r="A278" s="2" t="s">
        <v>1149</v>
      </c>
      <c r="B278" s="2" t="s">
        <v>507</v>
      </c>
      <c r="D278" s="2" t="s">
        <v>7</v>
      </c>
      <c r="E278" s="39" t="s">
        <v>291</v>
      </c>
      <c r="G278" s="39" t="s">
        <v>291</v>
      </c>
    </row>
    <row r="279" spans="1:16" x14ac:dyDescent="0.2">
      <c r="A279" s="2" t="s">
        <v>1150</v>
      </c>
      <c r="B279" s="2" t="s">
        <v>515</v>
      </c>
      <c r="C279" s="2" t="s">
        <v>297</v>
      </c>
      <c r="D279" s="2" t="s">
        <v>290</v>
      </c>
      <c r="H279" s="39" t="s">
        <v>291</v>
      </c>
    </row>
    <row r="280" spans="1:16" x14ac:dyDescent="0.2">
      <c r="A280" s="2" t="s">
        <v>1151</v>
      </c>
      <c r="B280" s="2" t="s">
        <v>365</v>
      </c>
      <c r="C280" s="2" t="s">
        <v>297</v>
      </c>
      <c r="D280" s="2" t="s">
        <v>290</v>
      </c>
      <c r="F280" s="39" t="s">
        <v>291</v>
      </c>
    </row>
    <row r="281" spans="1:16" x14ac:dyDescent="0.2">
      <c r="A281" s="2" t="s">
        <v>1596</v>
      </c>
      <c r="B281" s="2" t="s">
        <v>385</v>
      </c>
      <c r="C281" s="2" t="s">
        <v>309</v>
      </c>
      <c r="D281" s="2" t="s">
        <v>290</v>
      </c>
      <c r="E281" s="51"/>
      <c r="F281" s="51"/>
      <c r="G281" s="51"/>
      <c r="H281" s="51"/>
      <c r="I281" s="51"/>
      <c r="J281" s="51"/>
      <c r="K281" s="51"/>
      <c r="L281" s="51"/>
      <c r="M281" s="51" t="s">
        <v>291</v>
      </c>
      <c r="N281" s="51"/>
      <c r="O281" s="51"/>
      <c r="P281" s="51"/>
    </row>
    <row r="282" spans="1:16" x14ac:dyDescent="0.2">
      <c r="A282" s="2" t="s">
        <v>893</v>
      </c>
      <c r="B282" s="2" t="s">
        <v>516</v>
      </c>
      <c r="C282" s="2" t="s">
        <v>305</v>
      </c>
      <c r="D282" s="2" t="s">
        <v>290</v>
      </c>
      <c r="E282" s="39" t="s">
        <v>291</v>
      </c>
      <c r="F282" s="39" t="s">
        <v>291</v>
      </c>
      <c r="G282" s="39" t="s">
        <v>291</v>
      </c>
      <c r="H282" s="39" t="s">
        <v>291</v>
      </c>
      <c r="I282" s="39" t="s">
        <v>291</v>
      </c>
      <c r="J282" s="39" t="s">
        <v>291</v>
      </c>
      <c r="K282" s="39" t="s">
        <v>291</v>
      </c>
      <c r="L282" s="39" t="s">
        <v>291</v>
      </c>
      <c r="M282" s="39" t="s">
        <v>291</v>
      </c>
    </row>
    <row r="283" spans="1:16" x14ac:dyDescent="0.2">
      <c r="A283" s="2" t="s">
        <v>1152</v>
      </c>
      <c r="B283" s="2" t="s">
        <v>517</v>
      </c>
      <c r="C283" s="2" t="s">
        <v>332</v>
      </c>
      <c r="D283" s="2" t="s">
        <v>290</v>
      </c>
      <c r="E283" s="39" t="s">
        <v>291</v>
      </c>
      <c r="F283" s="39" t="s">
        <v>291</v>
      </c>
    </row>
    <row r="284" spans="1:16" x14ac:dyDescent="0.2">
      <c r="A284" s="2" t="s">
        <v>1153</v>
      </c>
      <c r="B284" s="2" t="s">
        <v>518</v>
      </c>
      <c r="C284" s="2" t="s">
        <v>299</v>
      </c>
      <c r="D284" s="2" t="s">
        <v>290</v>
      </c>
      <c r="J284" s="39" t="s">
        <v>291</v>
      </c>
      <c r="L284" s="39" t="s">
        <v>291</v>
      </c>
    </row>
    <row r="285" spans="1:16" x14ac:dyDescent="0.2">
      <c r="A285" s="2" t="s">
        <v>1154</v>
      </c>
      <c r="B285" s="2" t="s">
        <v>519</v>
      </c>
      <c r="D285" s="2" t="s">
        <v>239</v>
      </c>
      <c r="J285" s="39" t="s">
        <v>291</v>
      </c>
    </row>
    <row r="286" spans="1:16" x14ac:dyDescent="0.2">
      <c r="A286" s="2" t="s">
        <v>1155</v>
      </c>
      <c r="B286" s="2" t="s">
        <v>524</v>
      </c>
      <c r="C286" s="2" t="s">
        <v>317</v>
      </c>
      <c r="D286" s="2" t="s">
        <v>290</v>
      </c>
      <c r="E286" s="41"/>
      <c r="F286" s="41"/>
      <c r="G286" s="41"/>
      <c r="H286" s="41"/>
      <c r="I286" s="41"/>
      <c r="J286" s="41"/>
      <c r="K286" s="41" t="s">
        <v>291</v>
      </c>
      <c r="L286" s="41" t="s">
        <v>291</v>
      </c>
      <c r="M286" s="41" t="s">
        <v>291</v>
      </c>
      <c r="N286" s="41"/>
      <c r="O286" s="41"/>
      <c r="P286" s="41"/>
    </row>
    <row r="287" spans="1:16" x14ac:dyDescent="0.2">
      <c r="A287" s="2" t="s">
        <v>1156</v>
      </c>
      <c r="B287" s="2" t="s">
        <v>520</v>
      </c>
      <c r="C287" s="2" t="s">
        <v>305</v>
      </c>
      <c r="D287" s="2" t="s">
        <v>290</v>
      </c>
      <c r="E287" s="39" t="s">
        <v>291</v>
      </c>
      <c r="F287" s="39" t="s">
        <v>291</v>
      </c>
      <c r="G287" s="39" t="s">
        <v>291</v>
      </c>
      <c r="H287" s="39" t="s">
        <v>291</v>
      </c>
    </row>
    <row r="288" spans="1:16" x14ac:dyDescent="0.2">
      <c r="A288" s="2" t="s">
        <v>894</v>
      </c>
      <c r="B288" s="2" t="s">
        <v>521</v>
      </c>
      <c r="C288" s="2" t="s">
        <v>305</v>
      </c>
      <c r="D288" s="2" t="s">
        <v>290</v>
      </c>
      <c r="F288" s="39" t="s">
        <v>291</v>
      </c>
      <c r="G288" s="39" t="s">
        <v>291</v>
      </c>
      <c r="H288" s="39" t="s">
        <v>291</v>
      </c>
      <c r="I288" s="39" t="s">
        <v>291</v>
      </c>
      <c r="L288" s="39" t="s">
        <v>291</v>
      </c>
    </row>
    <row r="289" spans="1:16" x14ac:dyDescent="0.2">
      <c r="A289" s="2" t="s">
        <v>1157</v>
      </c>
      <c r="B289" s="2" t="s">
        <v>522</v>
      </c>
      <c r="C289" s="2" t="s">
        <v>523</v>
      </c>
      <c r="D289" s="2" t="s">
        <v>290</v>
      </c>
      <c r="H289" s="39" t="s">
        <v>291</v>
      </c>
    </row>
    <row r="290" spans="1:16" x14ac:dyDescent="0.2">
      <c r="A290" s="2" t="s">
        <v>1158</v>
      </c>
      <c r="B290" s="2" t="s">
        <v>524</v>
      </c>
      <c r="C290" s="2" t="s">
        <v>317</v>
      </c>
      <c r="D290" s="2" t="s">
        <v>290</v>
      </c>
      <c r="H290" s="39" t="s">
        <v>291</v>
      </c>
      <c r="I290" s="39" t="s">
        <v>291</v>
      </c>
      <c r="J290" s="39" t="s">
        <v>291</v>
      </c>
      <c r="K290" s="39" t="s">
        <v>291</v>
      </c>
    </row>
    <row r="291" spans="1:16" x14ac:dyDescent="0.2">
      <c r="A291" s="2" t="s">
        <v>1159</v>
      </c>
      <c r="B291" s="2" t="s">
        <v>525</v>
      </c>
      <c r="C291" s="2" t="s">
        <v>332</v>
      </c>
      <c r="D291" s="2" t="s">
        <v>290</v>
      </c>
      <c r="J291" s="39" t="s">
        <v>291</v>
      </c>
      <c r="K291" s="39" t="s">
        <v>291</v>
      </c>
    </row>
    <row r="292" spans="1:16" x14ac:dyDescent="0.2">
      <c r="A292" s="2" t="s">
        <v>1160</v>
      </c>
      <c r="B292" s="2" t="s">
        <v>508</v>
      </c>
      <c r="C292" s="2" t="s">
        <v>419</v>
      </c>
      <c r="D292" s="2" t="s">
        <v>290</v>
      </c>
      <c r="E292" s="39" t="s">
        <v>291</v>
      </c>
      <c r="F292" s="39" t="s">
        <v>291</v>
      </c>
      <c r="G292" s="39" t="s">
        <v>291</v>
      </c>
      <c r="I292" s="39" t="s">
        <v>291</v>
      </c>
      <c r="J292" s="39" t="s">
        <v>291</v>
      </c>
      <c r="K292" s="39" t="s">
        <v>291</v>
      </c>
      <c r="L292" s="39" t="s">
        <v>291</v>
      </c>
    </row>
    <row r="293" spans="1:16" x14ac:dyDescent="0.2">
      <c r="A293" s="2" t="s">
        <v>1161</v>
      </c>
      <c r="B293" s="2" t="s">
        <v>527</v>
      </c>
      <c r="C293" s="2" t="s">
        <v>323</v>
      </c>
      <c r="D293" s="2" t="s">
        <v>290</v>
      </c>
      <c r="E293" s="39" t="s">
        <v>291</v>
      </c>
      <c r="J293" s="39" t="s">
        <v>291</v>
      </c>
      <c r="K293" s="39" t="s">
        <v>291</v>
      </c>
    </row>
    <row r="294" spans="1:16" x14ac:dyDescent="0.2">
      <c r="A294" s="2" t="s">
        <v>1535</v>
      </c>
      <c r="B294" s="2" t="s">
        <v>1536</v>
      </c>
      <c r="C294" s="2" t="s">
        <v>330</v>
      </c>
      <c r="D294" s="2" t="s">
        <v>290</v>
      </c>
      <c r="E294" s="42"/>
      <c r="F294" s="42"/>
      <c r="G294" s="42"/>
      <c r="H294" s="42"/>
      <c r="I294" s="42"/>
      <c r="J294" s="42"/>
      <c r="K294" s="42"/>
      <c r="L294" s="42" t="s">
        <v>291</v>
      </c>
      <c r="M294" s="42" t="s">
        <v>291</v>
      </c>
      <c r="N294" s="42"/>
      <c r="O294" s="42"/>
      <c r="P294" s="42"/>
    </row>
    <row r="295" spans="1:16" x14ac:dyDescent="0.2">
      <c r="A295" s="2" t="s">
        <v>1162</v>
      </c>
      <c r="B295" s="2" t="s">
        <v>528</v>
      </c>
      <c r="C295" s="2" t="s">
        <v>332</v>
      </c>
      <c r="D295" s="2" t="s">
        <v>290</v>
      </c>
      <c r="E295" s="39" t="s">
        <v>291</v>
      </c>
      <c r="F295" s="39" t="s">
        <v>291</v>
      </c>
    </row>
    <row r="296" spans="1:16" x14ac:dyDescent="0.2">
      <c r="A296" s="2" t="s">
        <v>1163</v>
      </c>
      <c r="B296" s="2" t="s">
        <v>529</v>
      </c>
      <c r="C296" s="2" t="s">
        <v>323</v>
      </c>
      <c r="D296" s="2" t="s">
        <v>290</v>
      </c>
      <c r="H296" s="39" t="s">
        <v>291</v>
      </c>
      <c r="I296" s="39" t="s">
        <v>291</v>
      </c>
      <c r="J296" s="39" t="s">
        <v>291</v>
      </c>
      <c r="K296" s="39" t="s">
        <v>291</v>
      </c>
      <c r="L296" s="39" t="s">
        <v>291</v>
      </c>
      <c r="M296" s="39" t="s">
        <v>291</v>
      </c>
    </row>
    <row r="297" spans="1:16" x14ac:dyDescent="0.2">
      <c r="A297" s="2" t="s">
        <v>1164</v>
      </c>
      <c r="B297" s="2" t="s">
        <v>837</v>
      </c>
      <c r="C297" s="2" t="s">
        <v>307</v>
      </c>
      <c r="D297" s="2" t="s">
        <v>290</v>
      </c>
      <c r="E297" s="41"/>
      <c r="F297" s="41"/>
      <c r="G297" s="41"/>
      <c r="H297" s="41"/>
      <c r="I297" s="41"/>
      <c r="J297" s="41"/>
      <c r="K297" s="41" t="s">
        <v>291</v>
      </c>
      <c r="L297" s="41"/>
      <c r="M297" s="41"/>
      <c r="N297" s="41"/>
      <c r="O297" s="41"/>
      <c r="P297" s="41"/>
    </row>
    <row r="298" spans="1:16" x14ac:dyDescent="0.2">
      <c r="A298" s="2" t="s">
        <v>1597</v>
      </c>
      <c r="B298" s="2" t="s">
        <v>385</v>
      </c>
      <c r="C298" s="2" t="s">
        <v>309</v>
      </c>
      <c r="D298" s="2" t="s">
        <v>290</v>
      </c>
      <c r="E298" s="51"/>
      <c r="F298" s="51"/>
      <c r="G298" s="51"/>
      <c r="H298" s="51"/>
      <c r="I298" s="51"/>
      <c r="J298" s="51"/>
      <c r="K298" s="51"/>
      <c r="L298" s="51"/>
      <c r="M298" s="51" t="s">
        <v>291</v>
      </c>
      <c r="N298" s="51"/>
      <c r="O298" s="51"/>
      <c r="P298" s="51"/>
    </row>
    <row r="299" spans="1:16" x14ac:dyDescent="0.2">
      <c r="A299" s="2" t="s">
        <v>1165</v>
      </c>
      <c r="B299" s="2" t="s">
        <v>506</v>
      </c>
      <c r="C299" s="2" t="s">
        <v>307</v>
      </c>
      <c r="D299" s="2" t="s">
        <v>290</v>
      </c>
      <c r="G299" s="39" t="s">
        <v>291</v>
      </c>
    </row>
    <row r="300" spans="1:16" x14ac:dyDescent="0.2">
      <c r="A300" s="2" t="s">
        <v>1166</v>
      </c>
      <c r="B300" s="2" t="s">
        <v>306</v>
      </c>
      <c r="C300" s="2" t="s">
        <v>307</v>
      </c>
      <c r="D300" s="2" t="s">
        <v>290</v>
      </c>
      <c r="F300" s="39" t="s">
        <v>291</v>
      </c>
      <c r="H300" s="39" t="s">
        <v>291</v>
      </c>
    </row>
    <row r="301" spans="1:16" x14ac:dyDescent="0.2">
      <c r="A301" s="2" t="s">
        <v>1167</v>
      </c>
      <c r="B301" s="2" t="s">
        <v>530</v>
      </c>
      <c r="C301" s="2" t="s">
        <v>370</v>
      </c>
      <c r="D301" s="2" t="s">
        <v>290</v>
      </c>
      <c r="F301" s="39" t="s">
        <v>291</v>
      </c>
      <c r="G301" s="39" t="s">
        <v>291</v>
      </c>
      <c r="H301" s="39" t="s">
        <v>291</v>
      </c>
      <c r="I301" s="39" t="s">
        <v>291</v>
      </c>
      <c r="J301" s="39" t="s">
        <v>291</v>
      </c>
      <c r="K301" s="39" t="s">
        <v>291</v>
      </c>
      <c r="L301" s="39" t="s">
        <v>291</v>
      </c>
      <c r="M301" s="39" t="s">
        <v>291</v>
      </c>
    </row>
    <row r="302" spans="1:16" x14ac:dyDescent="0.2">
      <c r="A302" s="2" t="s">
        <v>1537</v>
      </c>
      <c r="B302" s="2" t="s">
        <v>427</v>
      </c>
      <c r="C302" s="2" t="s">
        <v>293</v>
      </c>
      <c r="D302" s="2" t="s">
        <v>290</v>
      </c>
      <c r="E302" s="42"/>
      <c r="F302" s="42"/>
      <c r="G302" s="42"/>
      <c r="H302" s="42"/>
      <c r="I302" s="42"/>
      <c r="J302" s="42"/>
      <c r="K302" s="42"/>
      <c r="L302" s="42" t="s">
        <v>291</v>
      </c>
      <c r="M302" s="42"/>
      <c r="N302" s="42"/>
      <c r="O302" s="42"/>
      <c r="P302" s="42"/>
    </row>
    <row r="303" spans="1:16" x14ac:dyDescent="0.2">
      <c r="A303" s="2" t="s">
        <v>1168</v>
      </c>
      <c r="B303" s="2" t="s">
        <v>531</v>
      </c>
      <c r="C303" s="2" t="s">
        <v>313</v>
      </c>
      <c r="D303" s="2" t="s">
        <v>290</v>
      </c>
      <c r="E303" s="39" t="s">
        <v>291</v>
      </c>
    </row>
    <row r="304" spans="1:16" x14ac:dyDescent="0.2">
      <c r="A304" s="2" t="s">
        <v>1538</v>
      </c>
      <c r="B304" s="2" t="s">
        <v>1539</v>
      </c>
      <c r="C304" s="2" t="s">
        <v>394</v>
      </c>
      <c r="D304" s="2" t="s">
        <v>302</v>
      </c>
      <c r="E304" s="42"/>
      <c r="F304" s="42"/>
      <c r="G304" s="42" t="s">
        <v>291</v>
      </c>
      <c r="H304" s="42"/>
      <c r="I304" s="42"/>
      <c r="J304" s="42"/>
      <c r="K304" s="42"/>
      <c r="L304" s="42" t="s">
        <v>291</v>
      </c>
      <c r="M304" s="42" t="s">
        <v>291</v>
      </c>
      <c r="N304" s="42"/>
      <c r="O304" s="42"/>
      <c r="P304" s="42"/>
    </row>
    <row r="305" spans="1:16" x14ac:dyDescent="0.2">
      <c r="A305" s="2" t="s">
        <v>1169</v>
      </c>
      <c r="B305" s="2" t="s">
        <v>532</v>
      </c>
      <c r="C305" s="2" t="s">
        <v>297</v>
      </c>
      <c r="D305" s="2" t="s">
        <v>290</v>
      </c>
      <c r="G305" s="39" t="s">
        <v>291</v>
      </c>
      <c r="H305" s="39" t="s">
        <v>291</v>
      </c>
    </row>
    <row r="306" spans="1:16" x14ac:dyDescent="0.2">
      <c r="A306" s="2" t="s">
        <v>1170</v>
      </c>
      <c r="B306" s="2" t="s">
        <v>533</v>
      </c>
      <c r="D306" s="2" t="s">
        <v>6</v>
      </c>
      <c r="E306" s="39" t="s">
        <v>291</v>
      </c>
    </row>
    <row r="307" spans="1:16" x14ac:dyDescent="0.2">
      <c r="A307" s="2" t="s">
        <v>1171</v>
      </c>
      <c r="B307" s="2" t="s">
        <v>373</v>
      </c>
      <c r="C307" s="2" t="s">
        <v>299</v>
      </c>
      <c r="D307" s="2" t="s">
        <v>290</v>
      </c>
      <c r="E307" s="39" t="s">
        <v>291</v>
      </c>
      <c r="F307" s="39" t="s">
        <v>291</v>
      </c>
      <c r="G307" s="39" t="s">
        <v>291</v>
      </c>
      <c r="H307" s="39" t="s">
        <v>291</v>
      </c>
      <c r="I307" s="39" t="s">
        <v>291</v>
      </c>
      <c r="J307" s="39" t="s">
        <v>291</v>
      </c>
      <c r="K307" s="39" t="s">
        <v>291</v>
      </c>
      <c r="L307" s="39" t="s">
        <v>291</v>
      </c>
      <c r="M307" s="39" t="s">
        <v>291</v>
      </c>
    </row>
    <row r="308" spans="1:16" x14ac:dyDescent="0.2">
      <c r="A308" s="2" t="s">
        <v>1172</v>
      </c>
      <c r="B308" s="2" t="s">
        <v>424</v>
      </c>
      <c r="C308" s="2" t="s">
        <v>313</v>
      </c>
      <c r="D308" s="2" t="s">
        <v>290</v>
      </c>
      <c r="E308" s="39" t="s">
        <v>291</v>
      </c>
      <c r="F308" s="39" t="s">
        <v>291</v>
      </c>
      <c r="G308" s="39" t="s">
        <v>291</v>
      </c>
      <c r="H308" s="39" t="s">
        <v>291</v>
      </c>
      <c r="I308" s="39" t="s">
        <v>291</v>
      </c>
      <c r="J308" s="39" t="s">
        <v>291</v>
      </c>
      <c r="M308" s="39" t="s">
        <v>291</v>
      </c>
    </row>
    <row r="309" spans="1:16" x14ac:dyDescent="0.2">
      <c r="A309" s="2" t="s">
        <v>1598</v>
      </c>
      <c r="B309" s="2" t="s">
        <v>308</v>
      </c>
      <c r="C309" s="2" t="s">
        <v>309</v>
      </c>
      <c r="D309" s="2" t="s">
        <v>290</v>
      </c>
      <c r="E309" s="51"/>
      <c r="F309" s="51"/>
      <c r="G309" s="51"/>
      <c r="H309" s="51"/>
      <c r="I309" s="51"/>
      <c r="J309" s="51"/>
      <c r="K309" s="51"/>
      <c r="L309" s="51"/>
      <c r="M309" s="51" t="s">
        <v>291</v>
      </c>
      <c r="N309" s="51"/>
      <c r="O309" s="51"/>
      <c r="P309" s="51"/>
    </row>
    <row r="310" spans="1:16" x14ac:dyDescent="0.2">
      <c r="A310" s="2" t="s">
        <v>1173</v>
      </c>
      <c r="B310" s="2" t="s">
        <v>534</v>
      </c>
      <c r="C310" s="2" t="s">
        <v>297</v>
      </c>
      <c r="D310" s="2" t="s">
        <v>290</v>
      </c>
      <c r="E310" s="39" t="s">
        <v>291</v>
      </c>
      <c r="F310" s="39" t="s">
        <v>291</v>
      </c>
      <c r="G310" s="39" t="s">
        <v>291</v>
      </c>
      <c r="H310" s="39" t="s">
        <v>291</v>
      </c>
      <c r="I310" s="39" t="s">
        <v>291</v>
      </c>
      <c r="J310" s="39" t="s">
        <v>291</v>
      </c>
      <c r="K310" s="39" t="s">
        <v>291</v>
      </c>
      <c r="M310" s="39" t="s">
        <v>291</v>
      </c>
    </row>
    <row r="311" spans="1:16" x14ac:dyDescent="0.2">
      <c r="A311" s="2" t="s">
        <v>1174</v>
      </c>
      <c r="C311" s="2" t="s">
        <v>305</v>
      </c>
      <c r="D311" s="2" t="s">
        <v>290</v>
      </c>
      <c r="E311" s="39" t="s">
        <v>291</v>
      </c>
      <c r="F311" s="39" t="s">
        <v>291</v>
      </c>
      <c r="G311" s="39" t="s">
        <v>291</v>
      </c>
      <c r="I311" s="39" t="s">
        <v>291</v>
      </c>
    </row>
    <row r="312" spans="1:16" x14ac:dyDescent="0.2">
      <c r="A312" s="2" t="s">
        <v>1175</v>
      </c>
      <c r="B312" s="2" t="s">
        <v>535</v>
      </c>
      <c r="C312" s="2" t="s">
        <v>355</v>
      </c>
      <c r="D312" s="2" t="s">
        <v>290</v>
      </c>
      <c r="F312" s="39" t="s">
        <v>291</v>
      </c>
      <c r="H312" s="39" t="s">
        <v>291</v>
      </c>
      <c r="I312" s="39" t="s">
        <v>291</v>
      </c>
      <c r="K312" s="39" t="s">
        <v>291</v>
      </c>
      <c r="M312" s="39" t="s">
        <v>291</v>
      </c>
    </row>
    <row r="313" spans="1:16" x14ac:dyDescent="0.2">
      <c r="A313" s="2" t="s">
        <v>1176</v>
      </c>
      <c r="B313" s="2" t="s">
        <v>536</v>
      </c>
      <c r="C313" s="2" t="s">
        <v>355</v>
      </c>
      <c r="D313" s="2" t="s">
        <v>290</v>
      </c>
      <c r="E313" s="39" t="s">
        <v>291</v>
      </c>
      <c r="F313" s="39" t="s">
        <v>291</v>
      </c>
      <c r="G313" s="39" t="s">
        <v>291</v>
      </c>
      <c r="H313" s="39" t="s">
        <v>291</v>
      </c>
      <c r="I313" s="39" t="s">
        <v>291</v>
      </c>
      <c r="J313" s="39" t="s">
        <v>291</v>
      </c>
      <c r="K313" s="39" t="s">
        <v>291</v>
      </c>
      <c r="L313" s="39" t="s">
        <v>291</v>
      </c>
      <c r="M313" s="39" t="s">
        <v>291</v>
      </c>
    </row>
    <row r="314" spans="1:16" x14ac:dyDescent="0.2">
      <c r="A314" s="2" t="s">
        <v>1177</v>
      </c>
      <c r="B314" s="2" t="s">
        <v>434</v>
      </c>
      <c r="C314" s="2" t="s">
        <v>435</v>
      </c>
      <c r="D314" s="2" t="s">
        <v>290</v>
      </c>
      <c r="I314" s="39" t="s">
        <v>291</v>
      </c>
      <c r="J314" s="39" t="s">
        <v>291</v>
      </c>
      <c r="K314" s="39" t="s">
        <v>291</v>
      </c>
      <c r="L314" s="39" t="s">
        <v>291</v>
      </c>
      <c r="M314" s="39" t="s">
        <v>291</v>
      </c>
    </row>
    <row r="315" spans="1:16" x14ac:dyDescent="0.2">
      <c r="A315" s="2" t="s">
        <v>895</v>
      </c>
      <c r="B315" s="2" t="s">
        <v>537</v>
      </c>
      <c r="C315" s="2" t="s">
        <v>355</v>
      </c>
      <c r="D315" s="2" t="s">
        <v>290</v>
      </c>
      <c r="E315" s="39" t="s">
        <v>291</v>
      </c>
    </row>
    <row r="316" spans="1:16" x14ac:dyDescent="0.2">
      <c r="A316" s="2" t="s">
        <v>1178</v>
      </c>
      <c r="B316" s="2" t="s">
        <v>531</v>
      </c>
      <c r="C316" s="2" t="s">
        <v>313</v>
      </c>
      <c r="D316" s="2" t="s">
        <v>290</v>
      </c>
      <c r="E316" s="39" t="s">
        <v>291</v>
      </c>
      <c r="F316" s="39" t="s">
        <v>291</v>
      </c>
      <c r="G316" s="39" t="s">
        <v>291</v>
      </c>
      <c r="H316" s="39" t="s">
        <v>291</v>
      </c>
      <c r="I316" s="39" t="s">
        <v>291</v>
      </c>
      <c r="J316" s="39" t="s">
        <v>291</v>
      </c>
      <c r="L316" s="39" t="s">
        <v>291</v>
      </c>
      <c r="M316" s="39" t="s">
        <v>291</v>
      </c>
    </row>
    <row r="317" spans="1:16" x14ac:dyDescent="0.2">
      <c r="A317" s="2" t="s">
        <v>1179</v>
      </c>
      <c r="B317" s="2" t="s">
        <v>539</v>
      </c>
      <c r="C317" s="2" t="s">
        <v>311</v>
      </c>
      <c r="D317" s="2" t="s">
        <v>290</v>
      </c>
      <c r="E317" s="39" t="s">
        <v>291</v>
      </c>
      <c r="F317" s="39" t="s">
        <v>291</v>
      </c>
      <c r="G317" s="39" t="s">
        <v>291</v>
      </c>
      <c r="H317" s="39" t="s">
        <v>291</v>
      </c>
      <c r="I317" s="39" t="s">
        <v>291</v>
      </c>
    </row>
    <row r="318" spans="1:16" x14ac:dyDescent="0.2">
      <c r="A318" s="2" t="s">
        <v>896</v>
      </c>
      <c r="B318" s="2" t="s">
        <v>418</v>
      </c>
      <c r="C318" s="2" t="s">
        <v>419</v>
      </c>
      <c r="D318" s="2" t="s">
        <v>290</v>
      </c>
      <c r="J318" s="39" t="s">
        <v>291</v>
      </c>
    </row>
    <row r="319" spans="1:16" x14ac:dyDescent="0.2">
      <c r="A319" s="2" t="s">
        <v>897</v>
      </c>
      <c r="B319" s="2" t="s">
        <v>365</v>
      </c>
      <c r="C319" s="2" t="s">
        <v>297</v>
      </c>
      <c r="D319" s="2" t="s">
        <v>290</v>
      </c>
      <c r="G319" s="39" t="s">
        <v>291</v>
      </c>
      <c r="H319" s="39" t="s">
        <v>291</v>
      </c>
    </row>
    <row r="320" spans="1:16" x14ac:dyDescent="0.2">
      <c r="A320" s="2" t="s">
        <v>1180</v>
      </c>
      <c r="B320" s="2" t="s">
        <v>365</v>
      </c>
      <c r="C320" s="2" t="s">
        <v>297</v>
      </c>
      <c r="D320" s="2" t="s">
        <v>290</v>
      </c>
      <c r="F320" s="39" t="s">
        <v>291</v>
      </c>
      <c r="G320" s="39" t="s">
        <v>291</v>
      </c>
    </row>
    <row r="321" spans="1:16" x14ac:dyDescent="0.2">
      <c r="A321" s="2" t="s">
        <v>1181</v>
      </c>
      <c r="B321" s="2" t="s">
        <v>433</v>
      </c>
      <c r="C321" s="2" t="s">
        <v>305</v>
      </c>
      <c r="D321" s="2" t="s">
        <v>290</v>
      </c>
      <c r="H321" s="39" t="s">
        <v>291</v>
      </c>
      <c r="I321" s="39" t="s">
        <v>291</v>
      </c>
    </row>
    <row r="322" spans="1:16" x14ac:dyDescent="0.2">
      <c r="A322" s="2" t="s">
        <v>1182</v>
      </c>
      <c r="B322" s="2" t="s">
        <v>540</v>
      </c>
      <c r="C322" s="2" t="s">
        <v>297</v>
      </c>
      <c r="D322" s="2" t="s">
        <v>290</v>
      </c>
      <c r="E322" s="39" t="s">
        <v>291</v>
      </c>
    </row>
    <row r="323" spans="1:16" x14ac:dyDescent="0.2">
      <c r="A323" s="2" t="s">
        <v>1183</v>
      </c>
      <c r="B323" s="2" t="s">
        <v>541</v>
      </c>
      <c r="C323" s="2" t="s">
        <v>542</v>
      </c>
      <c r="D323" s="2" t="s">
        <v>290</v>
      </c>
      <c r="J323" s="39" t="s">
        <v>291</v>
      </c>
      <c r="L323" s="39" t="s">
        <v>291</v>
      </c>
      <c r="M323" s="39" t="s">
        <v>291</v>
      </c>
    </row>
    <row r="324" spans="1:16" x14ac:dyDescent="0.2">
      <c r="A324" s="2" t="s">
        <v>1184</v>
      </c>
      <c r="B324" s="2" t="s">
        <v>543</v>
      </c>
      <c r="C324" s="2" t="s">
        <v>295</v>
      </c>
      <c r="D324" s="2" t="s">
        <v>290</v>
      </c>
      <c r="E324" s="39" t="s">
        <v>291</v>
      </c>
    </row>
    <row r="325" spans="1:16" x14ac:dyDescent="0.2">
      <c r="A325" s="2" t="s">
        <v>1185</v>
      </c>
      <c r="B325" s="2" t="s">
        <v>354</v>
      </c>
      <c r="C325" s="2" t="s">
        <v>355</v>
      </c>
      <c r="D325" s="2" t="s">
        <v>290</v>
      </c>
      <c r="F325" s="39" t="s">
        <v>291</v>
      </c>
    </row>
    <row r="326" spans="1:16" x14ac:dyDescent="0.2">
      <c r="A326" s="2" t="s">
        <v>1186</v>
      </c>
      <c r="B326" s="2" t="s">
        <v>544</v>
      </c>
      <c r="C326" s="2" t="s">
        <v>295</v>
      </c>
      <c r="D326" s="2" t="s">
        <v>290</v>
      </c>
      <c r="H326" s="39" t="s">
        <v>291</v>
      </c>
    </row>
    <row r="327" spans="1:16" x14ac:dyDescent="0.2">
      <c r="A327" s="2" t="s">
        <v>898</v>
      </c>
      <c r="B327" s="2" t="s">
        <v>545</v>
      </c>
      <c r="C327" s="2" t="s">
        <v>305</v>
      </c>
      <c r="D327" s="2" t="s">
        <v>290</v>
      </c>
      <c r="H327" s="39" t="s">
        <v>291</v>
      </c>
    </row>
    <row r="328" spans="1:16" x14ac:dyDescent="0.2">
      <c r="A328" s="2" t="s">
        <v>1187</v>
      </c>
      <c r="B328" s="2" t="s">
        <v>546</v>
      </c>
      <c r="C328" s="2" t="s">
        <v>293</v>
      </c>
      <c r="D328" s="2" t="s">
        <v>290</v>
      </c>
      <c r="F328" s="39" t="s">
        <v>291</v>
      </c>
      <c r="G328" s="39" t="s">
        <v>291</v>
      </c>
    </row>
    <row r="329" spans="1:16" x14ac:dyDescent="0.2">
      <c r="A329" s="2" t="s">
        <v>1599</v>
      </c>
      <c r="B329" s="2" t="s">
        <v>1600</v>
      </c>
      <c r="C329" s="2" t="s">
        <v>323</v>
      </c>
      <c r="D329" s="2" t="s">
        <v>290</v>
      </c>
      <c r="E329" s="51"/>
      <c r="F329" s="51"/>
      <c r="G329" s="51"/>
      <c r="H329" s="51"/>
      <c r="I329" s="51"/>
      <c r="J329" s="51"/>
      <c r="K329" s="51"/>
      <c r="L329" s="51"/>
      <c r="M329" s="51" t="s">
        <v>291</v>
      </c>
      <c r="N329" s="51"/>
      <c r="O329" s="51"/>
      <c r="P329" s="51"/>
    </row>
    <row r="330" spans="1:16" x14ac:dyDescent="0.2">
      <c r="A330" s="2" t="s">
        <v>1188</v>
      </c>
      <c r="B330" s="2" t="s">
        <v>547</v>
      </c>
      <c r="C330" s="2" t="s">
        <v>293</v>
      </c>
      <c r="D330" s="2" t="s">
        <v>290</v>
      </c>
      <c r="G330" s="39" t="s">
        <v>291</v>
      </c>
      <c r="H330" s="39" t="s">
        <v>291</v>
      </c>
    </row>
    <row r="331" spans="1:16" x14ac:dyDescent="0.2">
      <c r="A331" s="2" t="s">
        <v>1189</v>
      </c>
      <c r="B331" s="2" t="s">
        <v>548</v>
      </c>
      <c r="C331" s="2" t="s">
        <v>419</v>
      </c>
      <c r="D331" s="2" t="s">
        <v>290</v>
      </c>
      <c r="H331" s="39" t="s">
        <v>291</v>
      </c>
      <c r="I331" s="39" t="s">
        <v>291</v>
      </c>
      <c r="K331" s="39" t="s">
        <v>291</v>
      </c>
    </row>
    <row r="332" spans="1:16" x14ac:dyDescent="0.2">
      <c r="A332" s="2" t="s">
        <v>1190</v>
      </c>
      <c r="B332" s="2" t="s">
        <v>838</v>
      </c>
      <c r="C332" s="2" t="s">
        <v>392</v>
      </c>
      <c r="D332" s="2" t="s">
        <v>290</v>
      </c>
      <c r="E332" s="41"/>
      <c r="F332" s="41"/>
      <c r="G332" s="41"/>
      <c r="H332" s="41"/>
      <c r="I332" s="41"/>
      <c r="J332" s="41"/>
      <c r="K332" s="41" t="s">
        <v>291</v>
      </c>
      <c r="L332" s="41" t="s">
        <v>291</v>
      </c>
      <c r="M332" s="41" t="s">
        <v>291</v>
      </c>
      <c r="N332" s="41"/>
      <c r="O332" s="41"/>
      <c r="P332" s="41"/>
    </row>
    <row r="333" spans="1:16" x14ac:dyDescent="0.2">
      <c r="A333" s="2" t="s">
        <v>1191</v>
      </c>
      <c r="B333" s="2" t="s">
        <v>549</v>
      </c>
      <c r="C333" s="2" t="s">
        <v>293</v>
      </c>
      <c r="D333" s="2" t="s">
        <v>290</v>
      </c>
      <c r="E333" s="39" t="s">
        <v>291</v>
      </c>
      <c r="F333" s="39" t="s">
        <v>291</v>
      </c>
      <c r="J333" s="39" t="s">
        <v>291</v>
      </c>
    </row>
    <row r="334" spans="1:16" x14ac:dyDescent="0.2">
      <c r="A334" s="2" t="s">
        <v>1192</v>
      </c>
      <c r="B334" s="2" t="s">
        <v>550</v>
      </c>
      <c r="C334" s="2" t="s">
        <v>297</v>
      </c>
      <c r="D334" s="2" t="s">
        <v>290</v>
      </c>
      <c r="I334" s="39" t="s">
        <v>291</v>
      </c>
      <c r="J334" s="39" t="s">
        <v>291</v>
      </c>
      <c r="K334" s="39" t="s">
        <v>291</v>
      </c>
      <c r="L334" s="39" t="s">
        <v>291</v>
      </c>
    </row>
    <row r="335" spans="1:16" x14ac:dyDescent="0.2">
      <c r="A335" s="2" t="s">
        <v>1193</v>
      </c>
      <c r="B335" s="2" t="s">
        <v>551</v>
      </c>
      <c r="C335" s="2" t="s">
        <v>305</v>
      </c>
      <c r="D335" s="2" t="s">
        <v>290</v>
      </c>
      <c r="F335" s="39" t="s">
        <v>291</v>
      </c>
      <c r="G335" s="39" t="s">
        <v>291</v>
      </c>
      <c r="H335" s="39" t="s">
        <v>291</v>
      </c>
      <c r="I335" s="39" t="s">
        <v>291</v>
      </c>
      <c r="M335" s="39" t="s">
        <v>291</v>
      </c>
    </row>
    <row r="336" spans="1:16" x14ac:dyDescent="0.2">
      <c r="A336" s="2" t="s">
        <v>1194</v>
      </c>
      <c r="B336" s="2" t="s">
        <v>365</v>
      </c>
      <c r="C336" s="2" t="s">
        <v>297</v>
      </c>
      <c r="D336" s="2" t="s">
        <v>290</v>
      </c>
      <c r="H336" s="39" t="s">
        <v>291</v>
      </c>
      <c r="J336" s="39" t="s">
        <v>291</v>
      </c>
    </row>
    <row r="337" spans="1:16" x14ac:dyDescent="0.2">
      <c r="A337" s="2" t="s">
        <v>1195</v>
      </c>
      <c r="B337" s="2" t="s">
        <v>433</v>
      </c>
      <c r="C337" s="2" t="s">
        <v>305</v>
      </c>
      <c r="D337" s="2" t="s">
        <v>290</v>
      </c>
      <c r="G337" s="39" t="s">
        <v>291</v>
      </c>
      <c r="H337" s="39" t="s">
        <v>291</v>
      </c>
      <c r="I337" s="39" t="s">
        <v>291</v>
      </c>
    </row>
    <row r="338" spans="1:16" x14ac:dyDescent="0.2">
      <c r="A338" s="2" t="s">
        <v>1540</v>
      </c>
      <c r="B338" s="2" t="s">
        <v>456</v>
      </c>
      <c r="C338" s="2" t="s">
        <v>307</v>
      </c>
      <c r="D338" s="2" t="s">
        <v>290</v>
      </c>
      <c r="E338" s="42"/>
      <c r="F338" s="42"/>
      <c r="G338" s="42"/>
      <c r="H338" s="42"/>
      <c r="I338" s="42"/>
      <c r="J338" s="42"/>
      <c r="K338" s="42"/>
      <c r="L338" s="42" t="s">
        <v>291</v>
      </c>
      <c r="M338" s="42"/>
      <c r="N338" s="42"/>
      <c r="O338" s="42"/>
      <c r="P338" s="42"/>
    </row>
    <row r="339" spans="1:16" x14ac:dyDescent="0.2">
      <c r="A339" s="2" t="s">
        <v>1196</v>
      </c>
      <c r="B339" s="2" t="s">
        <v>552</v>
      </c>
      <c r="C339" s="2" t="s">
        <v>297</v>
      </c>
      <c r="D339" s="2" t="s">
        <v>290</v>
      </c>
      <c r="E339" s="39" t="s">
        <v>291</v>
      </c>
    </row>
    <row r="340" spans="1:16" x14ac:dyDescent="0.2">
      <c r="A340" s="2" t="s">
        <v>899</v>
      </c>
      <c r="B340" s="2" t="s">
        <v>365</v>
      </c>
      <c r="C340" s="2" t="s">
        <v>297</v>
      </c>
      <c r="D340" s="2" t="s">
        <v>290</v>
      </c>
      <c r="E340" s="39" t="s">
        <v>291</v>
      </c>
      <c r="F340" s="39" t="s">
        <v>291</v>
      </c>
      <c r="G340" s="39" t="s">
        <v>291</v>
      </c>
      <c r="H340" s="39" t="s">
        <v>291</v>
      </c>
      <c r="I340" s="39" t="s">
        <v>291</v>
      </c>
      <c r="J340" s="39" t="s">
        <v>291</v>
      </c>
      <c r="K340" s="39" t="s">
        <v>291</v>
      </c>
      <c r="L340" s="39" t="s">
        <v>291</v>
      </c>
      <c r="M340" s="39" t="s">
        <v>291</v>
      </c>
    </row>
    <row r="341" spans="1:16" x14ac:dyDescent="0.2">
      <c r="A341" s="2" t="s">
        <v>1197</v>
      </c>
      <c r="B341" s="2" t="s">
        <v>352</v>
      </c>
      <c r="C341" s="2" t="s">
        <v>293</v>
      </c>
      <c r="D341" s="2" t="s">
        <v>290</v>
      </c>
      <c r="E341" s="39" t="s">
        <v>291</v>
      </c>
      <c r="G341" s="39" t="s">
        <v>291</v>
      </c>
      <c r="H341" s="39" t="s">
        <v>291</v>
      </c>
      <c r="I341" s="39" t="s">
        <v>291</v>
      </c>
      <c r="J341" s="39" t="s">
        <v>291</v>
      </c>
      <c r="K341" s="39" t="s">
        <v>291</v>
      </c>
      <c r="L341" s="39" t="s">
        <v>291</v>
      </c>
      <c r="M341" s="39" t="s">
        <v>291</v>
      </c>
    </row>
    <row r="342" spans="1:16" x14ac:dyDescent="0.2">
      <c r="A342" s="2" t="s">
        <v>1198</v>
      </c>
      <c r="B342" s="2" t="s">
        <v>553</v>
      </c>
      <c r="C342" s="2" t="s">
        <v>297</v>
      </c>
      <c r="D342" s="2" t="s">
        <v>290</v>
      </c>
      <c r="E342" s="39" t="s">
        <v>291</v>
      </c>
      <c r="F342" s="39" t="s">
        <v>291</v>
      </c>
      <c r="G342" s="39" t="s">
        <v>291</v>
      </c>
      <c r="H342" s="39" t="s">
        <v>291</v>
      </c>
      <c r="I342" s="39" t="s">
        <v>291</v>
      </c>
      <c r="J342" s="39" t="s">
        <v>291</v>
      </c>
      <c r="K342" s="39" t="s">
        <v>291</v>
      </c>
    </row>
    <row r="343" spans="1:16" x14ac:dyDescent="0.2">
      <c r="A343" s="2" t="s">
        <v>1199</v>
      </c>
      <c r="B343" s="2" t="s">
        <v>554</v>
      </c>
      <c r="C343" s="2" t="s">
        <v>305</v>
      </c>
      <c r="D343" s="2" t="s">
        <v>290</v>
      </c>
      <c r="G343" s="39" t="s">
        <v>291</v>
      </c>
      <c r="H343" s="39" t="s">
        <v>291</v>
      </c>
      <c r="I343" s="39" t="s">
        <v>291</v>
      </c>
      <c r="J343" s="39" t="s">
        <v>291</v>
      </c>
      <c r="K343" s="39" t="s">
        <v>291</v>
      </c>
      <c r="L343" s="39" t="s">
        <v>291</v>
      </c>
      <c r="M343" s="39" t="s">
        <v>291</v>
      </c>
    </row>
    <row r="344" spans="1:16" x14ac:dyDescent="0.2">
      <c r="A344" s="2" t="s">
        <v>1200</v>
      </c>
      <c r="B344" s="2" t="s">
        <v>555</v>
      </c>
      <c r="C344" s="2" t="s">
        <v>321</v>
      </c>
      <c r="D344" s="2" t="s">
        <v>290</v>
      </c>
      <c r="F344" s="39" t="s">
        <v>291</v>
      </c>
      <c r="G344" s="39" t="s">
        <v>291</v>
      </c>
      <c r="H344" s="39" t="s">
        <v>291</v>
      </c>
      <c r="I344" s="39" t="s">
        <v>291</v>
      </c>
      <c r="J344" s="39" t="s">
        <v>291</v>
      </c>
      <c r="K344" s="39" t="s">
        <v>291</v>
      </c>
    </row>
    <row r="345" spans="1:16" x14ac:dyDescent="0.2">
      <c r="A345" s="2" t="s">
        <v>1201</v>
      </c>
      <c r="B345" s="2" t="s">
        <v>423</v>
      </c>
      <c r="C345" s="2" t="s">
        <v>419</v>
      </c>
      <c r="D345" s="2" t="s">
        <v>290</v>
      </c>
      <c r="H345" s="39" t="s">
        <v>291</v>
      </c>
      <c r="I345" s="39" t="s">
        <v>291</v>
      </c>
      <c r="J345" s="39" t="s">
        <v>291</v>
      </c>
      <c r="K345" s="39" t="s">
        <v>291</v>
      </c>
    </row>
    <row r="346" spans="1:16" x14ac:dyDescent="0.2">
      <c r="A346" s="2" t="s">
        <v>1202</v>
      </c>
      <c r="B346" s="2" t="s">
        <v>556</v>
      </c>
      <c r="C346" s="2" t="s">
        <v>297</v>
      </c>
      <c r="D346" s="2" t="s">
        <v>290</v>
      </c>
      <c r="E346" s="39" t="s">
        <v>291</v>
      </c>
    </row>
    <row r="347" spans="1:16" x14ac:dyDescent="0.2">
      <c r="A347" s="2" t="s">
        <v>1203</v>
      </c>
      <c r="B347" s="2" t="s">
        <v>433</v>
      </c>
      <c r="C347" s="2" t="s">
        <v>305</v>
      </c>
      <c r="D347" s="2" t="s">
        <v>290</v>
      </c>
      <c r="G347" s="39" t="s">
        <v>291</v>
      </c>
    </row>
    <row r="348" spans="1:16" x14ac:dyDescent="0.2">
      <c r="A348" s="2" t="s">
        <v>1204</v>
      </c>
      <c r="B348" s="2" t="s">
        <v>557</v>
      </c>
      <c r="D348" s="2" t="s">
        <v>6</v>
      </c>
      <c r="E348" s="39" t="s">
        <v>291</v>
      </c>
    </row>
    <row r="349" spans="1:16" x14ac:dyDescent="0.2">
      <c r="A349" s="2" t="s">
        <v>1205</v>
      </c>
      <c r="B349" s="2" t="s">
        <v>558</v>
      </c>
      <c r="C349" s="2" t="s">
        <v>323</v>
      </c>
      <c r="D349" s="2" t="s">
        <v>290</v>
      </c>
      <c r="E349" s="39" t="s">
        <v>291</v>
      </c>
      <c r="G349" s="39" t="s">
        <v>291</v>
      </c>
      <c r="H349" s="39" t="s">
        <v>291</v>
      </c>
      <c r="I349" s="39" t="s">
        <v>291</v>
      </c>
      <c r="J349" s="39" t="s">
        <v>291</v>
      </c>
    </row>
    <row r="350" spans="1:16" x14ac:dyDescent="0.2">
      <c r="A350" s="2" t="s">
        <v>1206</v>
      </c>
      <c r="B350" s="2" t="s">
        <v>559</v>
      </c>
      <c r="C350" s="2" t="s">
        <v>394</v>
      </c>
      <c r="D350" s="2" t="s">
        <v>302</v>
      </c>
      <c r="I350" s="39" t="s">
        <v>291</v>
      </c>
      <c r="J350" s="39" t="s">
        <v>291</v>
      </c>
      <c r="K350" s="39" t="s">
        <v>291</v>
      </c>
      <c r="L350" s="39" t="s">
        <v>291</v>
      </c>
      <c r="M350" s="39" t="s">
        <v>291</v>
      </c>
    </row>
    <row r="351" spans="1:16" x14ac:dyDescent="0.2">
      <c r="A351" s="2" t="s">
        <v>1207</v>
      </c>
      <c r="B351" s="2" t="s">
        <v>524</v>
      </c>
      <c r="C351" s="2" t="s">
        <v>311</v>
      </c>
      <c r="D351" s="2" t="s">
        <v>290</v>
      </c>
      <c r="E351" s="39" t="s">
        <v>291</v>
      </c>
      <c r="F351" s="39" t="s">
        <v>291</v>
      </c>
      <c r="G351" s="39" t="s">
        <v>291</v>
      </c>
      <c r="H351" s="39" t="s">
        <v>291</v>
      </c>
      <c r="I351" s="39" t="s">
        <v>291</v>
      </c>
    </row>
    <row r="352" spans="1:16" x14ac:dyDescent="0.2">
      <c r="A352" s="2" t="s">
        <v>1208</v>
      </c>
      <c r="B352" s="2" t="s">
        <v>560</v>
      </c>
      <c r="C352" s="2" t="s">
        <v>387</v>
      </c>
      <c r="D352" s="2" t="s">
        <v>290</v>
      </c>
      <c r="E352" s="39" t="s">
        <v>291</v>
      </c>
    </row>
    <row r="353" spans="1:16" x14ac:dyDescent="0.2">
      <c r="A353" s="2" t="s">
        <v>1209</v>
      </c>
      <c r="B353" s="2" t="s">
        <v>561</v>
      </c>
      <c r="C353" s="2" t="s">
        <v>297</v>
      </c>
      <c r="D353" s="2" t="s">
        <v>290</v>
      </c>
      <c r="G353" s="39" t="s">
        <v>291</v>
      </c>
      <c r="H353" s="39" t="s">
        <v>291</v>
      </c>
    </row>
    <row r="354" spans="1:16" x14ac:dyDescent="0.2">
      <c r="A354" s="2" t="s">
        <v>1210</v>
      </c>
      <c r="B354" s="2" t="s">
        <v>562</v>
      </c>
      <c r="C354" s="2" t="s">
        <v>295</v>
      </c>
      <c r="D354" s="2" t="s">
        <v>290</v>
      </c>
      <c r="E354" s="39" t="s">
        <v>291</v>
      </c>
      <c r="F354" s="39" t="s">
        <v>291</v>
      </c>
      <c r="G354" s="39" t="s">
        <v>291</v>
      </c>
      <c r="H354" s="39" t="s">
        <v>291</v>
      </c>
      <c r="I354" s="39" t="s">
        <v>291</v>
      </c>
      <c r="J354" s="39" t="s">
        <v>291</v>
      </c>
      <c r="K354" s="39" t="s">
        <v>291</v>
      </c>
      <c r="L354" s="39" t="s">
        <v>291</v>
      </c>
      <c r="M354" s="39" t="s">
        <v>291</v>
      </c>
    </row>
    <row r="355" spans="1:16" x14ac:dyDescent="0.2">
      <c r="A355" s="2" t="s">
        <v>1211</v>
      </c>
      <c r="B355" s="2" t="s">
        <v>563</v>
      </c>
      <c r="C355" s="2" t="s">
        <v>355</v>
      </c>
      <c r="D355" s="2" t="s">
        <v>290</v>
      </c>
      <c r="I355" s="39" t="s">
        <v>291</v>
      </c>
      <c r="K355" s="39" t="s">
        <v>291</v>
      </c>
    </row>
    <row r="356" spans="1:16" x14ac:dyDescent="0.2">
      <c r="A356" s="2" t="s">
        <v>1212</v>
      </c>
      <c r="B356" s="2" t="s">
        <v>564</v>
      </c>
      <c r="C356" s="2" t="s">
        <v>301</v>
      </c>
      <c r="D356" s="2" t="s">
        <v>302</v>
      </c>
      <c r="I356" s="39" t="s">
        <v>291</v>
      </c>
      <c r="J356" s="39" t="s">
        <v>291</v>
      </c>
      <c r="K356" s="39" t="s">
        <v>291</v>
      </c>
      <c r="L356" s="39" t="s">
        <v>291</v>
      </c>
      <c r="M356" s="39" t="s">
        <v>291</v>
      </c>
    </row>
    <row r="357" spans="1:16" x14ac:dyDescent="0.2">
      <c r="A357" s="2" t="s">
        <v>1213</v>
      </c>
      <c r="B357" s="2" t="s">
        <v>565</v>
      </c>
      <c r="C357" s="2" t="s">
        <v>297</v>
      </c>
      <c r="D357" s="2" t="s">
        <v>290</v>
      </c>
      <c r="E357" s="39" t="s">
        <v>291</v>
      </c>
    </row>
    <row r="358" spans="1:16" x14ac:dyDescent="0.2">
      <c r="A358" s="2" t="s">
        <v>1214</v>
      </c>
      <c r="B358" s="2" t="s">
        <v>566</v>
      </c>
      <c r="C358" s="2" t="s">
        <v>305</v>
      </c>
      <c r="D358" s="2" t="s">
        <v>290</v>
      </c>
      <c r="E358" s="39" t="s">
        <v>291</v>
      </c>
      <c r="F358" s="39" t="s">
        <v>291</v>
      </c>
      <c r="H358" s="39" t="s">
        <v>291</v>
      </c>
      <c r="I358" s="39" t="s">
        <v>291</v>
      </c>
      <c r="J358" s="39" t="s">
        <v>291</v>
      </c>
    </row>
    <row r="359" spans="1:16" x14ac:dyDescent="0.2">
      <c r="A359" s="2" t="s">
        <v>900</v>
      </c>
      <c r="B359" s="2" t="s">
        <v>566</v>
      </c>
      <c r="C359" s="2" t="s">
        <v>305</v>
      </c>
      <c r="D359" s="2" t="s">
        <v>290</v>
      </c>
      <c r="H359" s="39" t="s">
        <v>291</v>
      </c>
      <c r="I359" s="39" t="s">
        <v>291</v>
      </c>
      <c r="J359" s="39" t="s">
        <v>291</v>
      </c>
      <c r="K359" s="39" t="s">
        <v>291</v>
      </c>
    </row>
    <row r="360" spans="1:16" x14ac:dyDescent="0.2">
      <c r="A360" s="2" t="s">
        <v>1215</v>
      </c>
      <c r="B360" s="2" t="s">
        <v>567</v>
      </c>
      <c r="C360" s="2" t="s">
        <v>305</v>
      </c>
      <c r="D360" s="2" t="s">
        <v>290</v>
      </c>
      <c r="G360" s="39" t="s">
        <v>291</v>
      </c>
    </row>
    <row r="361" spans="1:16" x14ac:dyDescent="0.2">
      <c r="A361" s="2" t="s">
        <v>1601</v>
      </c>
      <c r="B361" s="2" t="s">
        <v>329</v>
      </c>
      <c r="C361" s="2" t="s">
        <v>330</v>
      </c>
      <c r="D361" s="2" t="s">
        <v>290</v>
      </c>
      <c r="E361" s="51"/>
      <c r="F361" s="51"/>
      <c r="G361" s="51"/>
      <c r="H361" s="51"/>
      <c r="I361" s="51"/>
      <c r="J361" s="51"/>
      <c r="K361" s="51"/>
      <c r="L361" s="51"/>
      <c r="M361" s="51" t="s">
        <v>291</v>
      </c>
      <c r="N361" s="51"/>
      <c r="O361" s="51"/>
      <c r="P361" s="51"/>
    </row>
    <row r="362" spans="1:16" x14ac:dyDescent="0.2">
      <c r="A362" s="2" t="s">
        <v>1216</v>
      </c>
      <c r="B362" s="2" t="s">
        <v>568</v>
      </c>
      <c r="C362" s="2" t="s">
        <v>307</v>
      </c>
      <c r="D362" s="2" t="s">
        <v>290</v>
      </c>
      <c r="I362" s="39" t="s">
        <v>291</v>
      </c>
      <c r="L362" s="39" t="s">
        <v>291</v>
      </c>
      <c r="M362" s="39" t="s">
        <v>291</v>
      </c>
    </row>
    <row r="363" spans="1:16" x14ac:dyDescent="0.2">
      <c r="A363" s="2" t="s">
        <v>1541</v>
      </c>
      <c r="B363" s="2" t="s">
        <v>456</v>
      </c>
      <c r="C363" s="2" t="s">
        <v>307</v>
      </c>
      <c r="D363" s="2" t="s">
        <v>290</v>
      </c>
      <c r="E363" s="42"/>
      <c r="F363" s="42"/>
      <c r="G363" s="42"/>
      <c r="H363" s="42"/>
      <c r="I363" s="42"/>
      <c r="J363" s="42"/>
      <c r="K363" s="42"/>
      <c r="L363" s="42" t="s">
        <v>291</v>
      </c>
      <c r="M363" s="42"/>
      <c r="N363" s="42"/>
      <c r="O363" s="42"/>
      <c r="P363" s="42"/>
    </row>
    <row r="364" spans="1:16" x14ac:dyDescent="0.2">
      <c r="A364" s="2" t="s">
        <v>901</v>
      </c>
      <c r="B364" s="2" t="s">
        <v>445</v>
      </c>
      <c r="C364" s="2" t="s">
        <v>372</v>
      </c>
      <c r="D364" s="2" t="s">
        <v>290</v>
      </c>
      <c r="E364" s="39" t="s">
        <v>291</v>
      </c>
      <c r="F364" s="39" t="s">
        <v>291</v>
      </c>
    </row>
    <row r="365" spans="1:16" x14ac:dyDescent="0.2">
      <c r="A365" s="2" t="s">
        <v>1217</v>
      </c>
      <c r="B365" s="2" t="s">
        <v>569</v>
      </c>
      <c r="C365" s="2" t="s">
        <v>307</v>
      </c>
      <c r="D365" s="2" t="s">
        <v>290</v>
      </c>
      <c r="E365" s="39" t="s">
        <v>291</v>
      </c>
    </row>
    <row r="366" spans="1:16" x14ac:dyDescent="0.2">
      <c r="A366" s="2" t="s">
        <v>1218</v>
      </c>
      <c r="B366" s="2" t="s">
        <v>570</v>
      </c>
      <c r="C366" s="2" t="s">
        <v>311</v>
      </c>
      <c r="D366" s="2" t="s">
        <v>290</v>
      </c>
      <c r="H366" s="39" t="s">
        <v>291</v>
      </c>
      <c r="L366" s="39" t="s">
        <v>291</v>
      </c>
    </row>
    <row r="367" spans="1:16" x14ac:dyDescent="0.2">
      <c r="A367" s="2" t="s">
        <v>1219</v>
      </c>
      <c r="B367" s="2" t="s">
        <v>571</v>
      </c>
      <c r="D367" s="2" t="s">
        <v>326</v>
      </c>
      <c r="E367" s="39" t="s">
        <v>291</v>
      </c>
      <c r="F367" s="39" t="s">
        <v>291</v>
      </c>
      <c r="G367" s="39" t="s">
        <v>291</v>
      </c>
      <c r="H367" s="39" t="s">
        <v>291</v>
      </c>
      <c r="I367" s="39" t="s">
        <v>291</v>
      </c>
    </row>
    <row r="368" spans="1:16" x14ac:dyDescent="0.2">
      <c r="A368" s="2" t="s">
        <v>1220</v>
      </c>
      <c r="B368" s="2" t="s">
        <v>572</v>
      </c>
      <c r="C368" s="2" t="s">
        <v>392</v>
      </c>
      <c r="D368" s="2" t="s">
        <v>290</v>
      </c>
      <c r="E368" s="39" t="s">
        <v>291</v>
      </c>
      <c r="F368" s="39" t="s">
        <v>291</v>
      </c>
      <c r="I368" s="39" t="s">
        <v>291</v>
      </c>
    </row>
    <row r="369" spans="1:16" x14ac:dyDescent="0.2">
      <c r="A369" s="2" t="s">
        <v>1221</v>
      </c>
      <c r="B369" s="2" t="s">
        <v>446</v>
      </c>
      <c r="C369" s="2" t="s">
        <v>573</v>
      </c>
      <c r="D369" s="2" t="s">
        <v>290</v>
      </c>
      <c r="G369" s="39" t="s">
        <v>291</v>
      </c>
      <c r="H369" s="39" t="s">
        <v>291</v>
      </c>
      <c r="K369" s="39" t="s">
        <v>291</v>
      </c>
      <c r="L369" s="39" t="s">
        <v>291</v>
      </c>
      <c r="M369" s="39" t="s">
        <v>291</v>
      </c>
    </row>
    <row r="370" spans="1:16" x14ac:dyDescent="0.2">
      <c r="A370" s="2" t="s">
        <v>902</v>
      </c>
      <c r="B370" s="2" t="s">
        <v>410</v>
      </c>
      <c r="C370" s="2" t="s">
        <v>305</v>
      </c>
      <c r="D370" s="2" t="s">
        <v>290</v>
      </c>
      <c r="E370" s="39" t="s">
        <v>291</v>
      </c>
      <c r="F370" s="39" t="s">
        <v>291</v>
      </c>
      <c r="G370" s="39" t="s">
        <v>291</v>
      </c>
      <c r="H370" s="39" t="s">
        <v>291</v>
      </c>
      <c r="I370" s="39" t="s">
        <v>291</v>
      </c>
    </row>
    <row r="371" spans="1:16" x14ac:dyDescent="0.2">
      <c r="A371" s="2" t="s">
        <v>1222</v>
      </c>
      <c r="B371" s="2" t="s">
        <v>574</v>
      </c>
      <c r="C371" s="2" t="s">
        <v>382</v>
      </c>
      <c r="D371" s="2" t="s">
        <v>290</v>
      </c>
      <c r="E371" s="39" t="s">
        <v>291</v>
      </c>
    </row>
    <row r="372" spans="1:16" x14ac:dyDescent="0.2">
      <c r="A372" s="2" t="s">
        <v>1223</v>
      </c>
      <c r="B372" s="2" t="s">
        <v>575</v>
      </c>
      <c r="C372" s="2" t="s">
        <v>399</v>
      </c>
      <c r="D372" s="2" t="s">
        <v>290</v>
      </c>
      <c r="E372" s="39" t="s">
        <v>291</v>
      </c>
      <c r="F372" s="39" t="s">
        <v>291</v>
      </c>
      <c r="G372" s="39" t="s">
        <v>291</v>
      </c>
      <c r="H372" s="39" t="s">
        <v>291</v>
      </c>
      <c r="I372" s="39" t="s">
        <v>291</v>
      </c>
      <c r="J372" s="39" t="s">
        <v>291</v>
      </c>
      <c r="K372" s="39" t="s">
        <v>291</v>
      </c>
      <c r="L372" s="39" t="s">
        <v>291</v>
      </c>
      <c r="M372" s="39" t="s">
        <v>291</v>
      </c>
    </row>
    <row r="373" spans="1:16" x14ac:dyDescent="0.2">
      <c r="A373" s="2" t="s">
        <v>1224</v>
      </c>
      <c r="B373" s="2" t="s">
        <v>576</v>
      </c>
      <c r="C373" s="2" t="s">
        <v>301</v>
      </c>
      <c r="D373" s="2" t="s">
        <v>302</v>
      </c>
      <c r="H373" s="39" t="s">
        <v>291</v>
      </c>
      <c r="J373" s="39" t="s">
        <v>291</v>
      </c>
      <c r="L373" s="39" t="s">
        <v>291</v>
      </c>
    </row>
    <row r="374" spans="1:16" x14ac:dyDescent="0.2">
      <c r="A374" s="2" t="s">
        <v>1225</v>
      </c>
      <c r="B374" s="2" t="s">
        <v>577</v>
      </c>
      <c r="C374" s="2" t="s">
        <v>297</v>
      </c>
      <c r="D374" s="2" t="s">
        <v>290</v>
      </c>
      <c r="J374" s="39" t="s">
        <v>291</v>
      </c>
      <c r="K374" s="39" t="s">
        <v>291</v>
      </c>
    </row>
    <row r="375" spans="1:16" x14ac:dyDescent="0.2">
      <c r="A375" s="2" t="s">
        <v>1226</v>
      </c>
      <c r="B375" s="2" t="s">
        <v>578</v>
      </c>
      <c r="C375" s="2" t="s">
        <v>355</v>
      </c>
      <c r="D375" s="2" t="s">
        <v>290</v>
      </c>
      <c r="I375" s="39" t="s">
        <v>291</v>
      </c>
      <c r="K375" s="39" t="s">
        <v>291</v>
      </c>
      <c r="L375" s="39" t="s">
        <v>291</v>
      </c>
      <c r="M375" s="39" t="s">
        <v>291</v>
      </c>
    </row>
    <row r="376" spans="1:16" x14ac:dyDescent="0.2">
      <c r="A376" s="2" t="s">
        <v>1542</v>
      </c>
      <c r="B376" s="2" t="s">
        <v>1543</v>
      </c>
      <c r="C376" s="2" t="s">
        <v>305</v>
      </c>
      <c r="D376" s="2" t="s">
        <v>290</v>
      </c>
      <c r="E376" s="42"/>
      <c r="F376" s="42"/>
      <c r="G376" s="42"/>
      <c r="H376" s="42"/>
      <c r="I376" s="42"/>
      <c r="J376" s="42"/>
      <c r="K376" s="42"/>
      <c r="L376" s="42" t="s">
        <v>291</v>
      </c>
      <c r="M376" s="42"/>
      <c r="N376" s="42"/>
      <c r="O376" s="42"/>
      <c r="P376" s="42"/>
    </row>
    <row r="377" spans="1:16" x14ac:dyDescent="0.2">
      <c r="A377" s="2" t="s">
        <v>1227</v>
      </c>
      <c r="B377" s="2" t="s">
        <v>579</v>
      </c>
      <c r="C377" s="2" t="s">
        <v>299</v>
      </c>
      <c r="D377" s="2" t="s">
        <v>290</v>
      </c>
      <c r="E377" s="39" t="s">
        <v>291</v>
      </c>
    </row>
    <row r="378" spans="1:16" x14ac:dyDescent="0.2">
      <c r="A378" s="2" t="s">
        <v>1228</v>
      </c>
      <c r="B378" s="2" t="s">
        <v>580</v>
      </c>
      <c r="C378" s="2" t="s">
        <v>330</v>
      </c>
      <c r="D378" s="2" t="s">
        <v>290</v>
      </c>
      <c r="E378" s="39" t="s">
        <v>291</v>
      </c>
      <c r="G378" s="39" t="s">
        <v>291</v>
      </c>
      <c r="H378" s="39" t="s">
        <v>291</v>
      </c>
      <c r="I378" s="39" t="s">
        <v>291</v>
      </c>
      <c r="K378" s="39" t="s">
        <v>291</v>
      </c>
    </row>
    <row r="379" spans="1:16" x14ac:dyDescent="0.2">
      <c r="A379" s="2" t="s">
        <v>1229</v>
      </c>
      <c r="B379" s="2" t="s">
        <v>581</v>
      </c>
      <c r="C379" s="2" t="s">
        <v>295</v>
      </c>
      <c r="D379" s="2" t="s">
        <v>290</v>
      </c>
      <c r="F379" s="39" t="s">
        <v>291</v>
      </c>
      <c r="G379" s="39" t="s">
        <v>291</v>
      </c>
      <c r="H379" s="39" t="s">
        <v>291</v>
      </c>
      <c r="I379" s="39" t="s">
        <v>291</v>
      </c>
    </row>
    <row r="380" spans="1:16" x14ac:dyDescent="0.2">
      <c r="A380" s="2" t="s">
        <v>903</v>
      </c>
      <c r="B380" s="2" t="s">
        <v>839</v>
      </c>
      <c r="C380" s="2" t="s">
        <v>337</v>
      </c>
      <c r="D380" s="2" t="s">
        <v>290</v>
      </c>
      <c r="E380" s="41"/>
      <c r="F380" s="41"/>
      <c r="G380" s="41"/>
      <c r="H380" s="41"/>
      <c r="I380" s="41"/>
      <c r="J380" s="41"/>
      <c r="K380" s="41" t="s">
        <v>291</v>
      </c>
      <c r="L380" s="41"/>
      <c r="M380" s="41"/>
      <c r="N380" s="41"/>
      <c r="O380" s="41"/>
      <c r="P380" s="41"/>
    </row>
    <row r="381" spans="1:16" x14ac:dyDescent="0.2">
      <c r="A381" s="2" t="s">
        <v>1230</v>
      </c>
      <c r="B381" s="2" t="s">
        <v>393</v>
      </c>
      <c r="C381" s="2" t="s">
        <v>394</v>
      </c>
      <c r="D381" s="2" t="s">
        <v>302</v>
      </c>
      <c r="G381" s="39" t="s">
        <v>291</v>
      </c>
      <c r="J381" s="39" t="s">
        <v>291</v>
      </c>
      <c r="K381" s="39" t="s">
        <v>291</v>
      </c>
      <c r="L381" s="39" t="s">
        <v>291</v>
      </c>
      <c r="M381" s="39" t="s">
        <v>291</v>
      </c>
    </row>
    <row r="382" spans="1:16" x14ac:dyDescent="0.2">
      <c r="A382" s="2" t="s">
        <v>1231</v>
      </c>
      <c r="B382" s="2" t="s">
        <v>582</v>
      </c>
      <c r="C382" s="2" t="s">
        <v>295</v>
      </c>
      <c r="D382" s="2" t="s">
        <v>290</v>
      </c>
      <c r="E382" s="39" t="s">
        <v>291</v>
      </c>
    </row>
    <row r="383" spans="1:16" x14ac:dyDescent="0.2">
      <c r="A383" s="2" t="s">
        <v>1232</v>
      </c>
      <c r="B383" s="2" t="s">
        <v>583</v>
      </c>
      <c r="C383" s="2" t="s">
        <v>317</v>
      </c>
      <c r="D383" s="2" t="s">
        <v>290</v>
      </c>
      <c r="F383" s="39" t="s">
        <v>291</v>
      </c>
      <c r="K383" s="39" t="s">
        <v>291</v>
      </c>
    </row>
    <row r="384" spans="1:16" x14ac:dyDescent="0.2">
      <c r="A384" s="2" t="s">
        <v>1233</v>
      </c>
      <c r="B384" s="2" t="s">
        <v>584</v>
      </c>
      <c r="C384" s="2" t="s">
        <v>363</v>
      </c>
      <c r="D384" s="2" t="s">
        <v>290</v>
      </c>
      <c r="F384" s="39" t="s">
        <v>291</v>
      </c>
      <c r="G384" s="39" t="s">
        <v>291</v>
      </c>
      <c r="H384" s="39" t="s">
        <v>291</v>
      </c>
      <c r="I384" s="39" t="s">
        <v>291</v>
      </c>
    </row>
    <row r="385" spans="1:16" x14ac:dyDescent="0.2">
      <c r="A385" s="2" t="s">
        <v>1234</v>
      </c>
      <c r="B385" s="2" t="s">
        <v>506</v>
      </c>
      <c r="C385" s="2" t="s">
        <v>307</v>
      </c>
      <c r="D385" s="2" t="s">
        <v>290</v>
      </c>
      <c r="G385" s="39" t="s">
        <v>291</v>
      </c>
      <c r="J385" s="39" t="s">
        <v>291</v>
      </c>
    </row>
    <row r="386" spans="1:16" x14ac:dyDescent="0.2">
      <c r="A386" s="2" t="s">
        <v>1235</v>
      </c>
      <c r="B386" s="2" t="s">
        <v>585</v>
      </c>
      <c r="C386" s="2" t="s">
        <v>339</v>
      </c>
      <c r="D386" s="2" t="s">
        <v>302</v>
      </c>
      <c r="E386" s="39" t="s">
        <v>291</v>
      </c>
      <c r="F386" s="39" t="s">
        <v>291</v>
      </c>
      <c r="G386" s="39" t="s">
        <v>291</v>
      </c>
      <c r="I386" s="39" t="s">
        <v>291</v>
      </c>
      <c r="J386" s="39" t="s">
        <v>291</v>
      </c>
      <c r="K386" s="39" t="s">
        <v>291</v>
      </c>
      <c r="L386" s="39" t="s">
        <v>291</v>
      </c>
      <c r="M386" s="39" t="s">
        <v>291</v>
      </c>
    </row>
    <row r="387" spans="1:16" x14ac:dyDescent="0.2">
      <c r="A387" s="2" t="s">
        <v>1236</v>
      </c>
      <c r="B387" s="2" t="s">
        <v>586</v>
      </c>
      <c r="C387" s="2" t="s">
        <v>323</v>
      </c>
      <c r="D387" s="2" t="s">
        <v>290</v>
      </c>
      <c r="G387" s="39" t="s">
        <v>291</v>
      </c>
    </row>
    <row r="388" spans="1:16" x14ac:dyDescent="0.2">
      <c r="A388" s="2" t="s">
        <v>1237</v>
      </c>
      <c r="B388" s="2" t="s">
        <v>840</v>
      </c>
      <c r="C388" s="2" t="s">
        <v>297</v>
      </c>
      <c r="D388" s="2" t="s">
        <v>290</v>
      </c>
      <c r="E388" s="41"/>
      <c r="F388" s="41"/>
      <c r="G388" s="41"/>
      <c r="H388" s="41"/>
      <c r="I388" s="41"/>
      <c r="J388" s="41"/>
      <c r="K388" s="41" t="s">
        <v>291</v>
      </c>
      <c r="L388" s="41" t="s">
        <v>291</v>
      </c>
      <c r="M388" s="41" t="s">
        <v>291</v>
      </c>
      <c r="N388" s="41"/>
      <c r="O388" s="41"/>
      <c r="P388" s="41"/>
    </row>
    <row r="389" spans="1:16" x14ac:dyDescent="0.2">
      <c r="A389" s="2" t="s">
        <v>1544</v>
      </c>
      <c r="B389" s="2" t="s">
        <v>1545</v>
      </c>
      <c r="C389" s="2" t="s">
        <v>297</v>
      </c>
      <c r="D389" s="2" t="s">
        <v>290</v>
      </c>
      <c r="E389" s="42"/>
      <c r="F389" s="42"/>
      <c r="G389" s="42"/>
      <c r="H389" s="42"/>
      <c r="I389" s="42"/>
      <c r="J389" s="42"/>
      <c r="K389" s="42"/>
      <c r="L389" s="42" t="s">
        <v>291</v>
      </c>
      <c r="M389" s="42"/>
      <c r="N389" s="42"/>
      <c r="O389" s="42"/>
      <c r="P389" s="42"/>
    </row>
    <row r="390" spans="1:16" x14ac:dyDescent="0.2">
      <c r="A390" s="2" t="s">
        <v>1238</v>
      </c>
      <c r="B390" s="2" t="s">
        <v>587</v>
      </c>
      <c r="C390" s="2" t="s">
        <v>297</v>
      </c>
      <c r="D390" s="2" t="s">
        <v>290</v>
      </c>
      <c r="J390" s="39" t="s">
        <v>291</v>
      </c>
      <c r="K390" s="39" t="s">
        <v>291</v>
      </c>
    </row>
    <row r="391" spans="1:16" x14ac:dyDescent="0.2">
      <c r="A391" s="2" t="s">
        <v>904</v>
      </c>
      <c r="B391" s="2" t="s">
        <v>588</v>
      </c>
      <c r="C391" s="2" t="s">
        <v>297</v>
      </c>
      <c r="D391" s="2" t="s">
        <v>290</v>
      </c>
      <c r="H391" s="39" t="s">
        <v>291</v>
      </c>
    </row>
    <row r="392" spans="1:16" x14ac:dyDescent="0.2">
      <c r="A392" s="2" t="s">
        <v>1602</v>
      </c>
      <c r="B392" s="2" t="s">
        <v>1603</v>
      </c>
      <c r="C392" s="2" t="s">
        <v>299</v>
      </c>
      <c r="D392" s="2" t="s">
        <v>290</v>
      </c>
      <c r="E392" s="51"/>
      <c r="F392" s="51"/>
      <c r="G392" s="51"/>
      <c r="H392" s="51"/>
      <c r="I392" s="51"/>
      <c r="J392" s="51"/>
      <c r="K392" s="51"/>
      <c r="L392" s="51"/>
      <c r="M392" s="51" t="s">
        <v>291</v>
      </c>
      <c r="N392" s="51"/>
      <c r="O392" s="51"/>
      <c r="P392" s="51"/>
    </row>
    <row r="393" spans="1:16" x14ac:dyDescent="0.2">
      <c r="A393" s="2" t="s">
        <v>1239</v>
      </c>
      <c r="B393" s="2" t="s">
        <v>589</v>
      </c>
      <c r="C393" s="2" t="s">
        <v>297</v>
      </c>
      <c r="D393" s="2" t="s">
        <v>290</v>
      </c>
      <c r="G393" s="39" t="s">
        <v>291</v>
      </c>
    </row>
    <row r="394" spans="1:16" x14ac:dyDescent="0.2">
      <c r="A394" s="2" t="s">
        <v>1240</v>
      </c>
      <c r="B394" s="2" t="s">
        <v>590</v>
      </c>
      <c r="C394" s="2" t="s">
        <v>363</v>
      </c>
      <c r="D394" s="2" t="s">
        <v>290</v>
      </c>
      <c r="J394" s="39" t="s">
        <v>291</v>
      </c>
    </row>
    <row r="395" spans="1:16" x14ac:dyDescent="0.2">
      <c r="A395" s="2" t="s">
        <v>1241</v>
      </c>
      <c r="B395" s="2" t="s">
        <v>591</v>
      </c>
      <c r="C395" s="2" t="s">
        <v>330</v>
      </c>
      <c r="D395" s="2" t="s">
        <v>290</v>
      </c>
      <c r="E395" s="39" t="s">
        <v>291</v>
      </c>
      <c r="G395" s="39" t="s">
        <v>291</v>
      </c>
      <c r="H395" s="39" t="s">
        <v>291</v>
      </c>
      <c r="I395" s="39" t="s">
        <v>291</v>
      </c>
      <c r="K395" s="39" t="s">
        <v>291</v>
      </c>
      <c r="L395" s="39" t="s">
        <v>291</v>
      </c>
      <c r="M395" s="39" t="s">
        <v>291</v>
      </c>
    </row>
    <row r="396" spans="1:16" x14ac:dyDescent="0.2">
      <c r="A396" s="2" t="s">
        <v>1242</v>
      </c>
      <c r="B396" s="2" t="s">
        <v>501</v>
      </c>
      <c r="C396" s="2" t="s">
        <v>355</v>
      </c>
      <c r="D396" s="2" t="s">
        <v>290</v>
      </c>
      <c r="H396" s="39" t="s">
        <v>291</v>
      </c>
    </row>
    <row r="397" spans="1:16" x14ac:dyDescent="0.2">
      <c r="A397" s="2" t="s">
        <v>1243</v>
      </c>
      <c r="B397" s="2" t="s">
        <v>393</v>
      </c>
      <c r="C397" s="2" t="s">
        <v>394</v>
      </c>
      <c r="D397" s="2" t="s">
        <v>302</v>
      </c>
      <c r="I397" s="39" t="s">
        <v>291</v>
      </c>
    </row>
    <row r="398" spans="1:16" x14ac:dyDescent="0.2">
      <c r="A398" s="2" t="s">
        <v>1244</v>
      </c>
      <c r="B398" s="2" t="s">
        <v>592</v>
      </c>
      <c r="C398" s="2" t="s">
        <v>305</v>
      </c>
      <c r="D398" s="2" t="s">
        <v>290</v>
      </c>
      <c r="J398" s="39" t="s">
        <v>291</v>
      </c>
    </row>
    <row r="399" spans="1:16" x14ac:dyDescent="0.2">
      <c r="A399" s="2" t="s">
        <v>1546</v>
      </c>
      <c r="B399" s="2" t="s">
        <v>593</v>
      </c>
      <c r="C399" s="2" t="s">
        <v>289</v>
      </c>
      <c r="D399" s="2" t="s">
        <v>290</v>
      </c>
      <c r="E399" s="42"/>
      <c r="F399" s="42"/>
      <c r="G399" s="42"/>
      <c r="H399" s="42"/>
      <c r="I399" s="42"/>
      <c r="J399" s="42"/>
      <c r="K399" s="42"/>
      <c r="L399" s="42" t="s">
        <v>291</v>
      </c>
      <c r="M399" s="42" t="s">
        <v>291</v>
      </c>
      <c r="N399" s="42"/>
      <c r="O399" s="42"/>
      <c r="P399" s="42"/>
    </row>
    <row r="400" spans="1:16" x14ac:dyDescent="0.2">
      <c r="A400" s="2" t="s">
        <v>1245</v>
      </c>
      <c r="B400" s="2" t="s">
        <v>593</v>
      </c>
      <c r="C400" s="2" t="s">
        <v>323</v>
      </c>
      <c r="D400" s="2" t="s">
        <v>290</v>
      </c>
      <c r="F400" s="39" t="s">
        <v>291</v>
      </c>
      <c r="G400" s="39" t="s">
        <v>291</v>
      </c>
      <c r="H400" s="39" t="s">
        <v>291</v>
      </c>
      <c r="I400" s="39" t="s">
        <v>291</v>
      </c>
      <c r="J400" s="39" t="s">
        <v>291</v>
      </c>
      <c r="K400" s="39" t="s">
        <v>291</v>
      </c>
      <c r="L400" s="39" t="s">
        <v>291</v>
      </c>
      <c r="M400" s="39" t="s">
        <v>291</v>
      </c>
    </row>
    <row r="401" spans="1:16" x14ac:dyDescent="0.2">
      <c r="A401" s="2" t="s">
        <v>1547</v>
      </c>
      <c r="B401" s="2" t="s">
        <v>1548</v>
      </c>
      <c r="C401" s="2" t="s">
        <v>317</v>
      </c>
      <c r="D401" s="2" t="s">
        <v>290</v>
      </c>
      <c r="E401" s="42"/>
      <c r="F401" s="42"/>
      <c r="G401" s="42"/>
      <c r="H401" s="42"/>
      <c r="I401" s="42"/>
      <c r="J401" s="42"/>
      <c r="K401" s="42"/>
      <c r="L401" s="42" t="s">
        <v>291</v>
      </c>
      <c r="M401" s="42" t="s">
        <v>291</v>
      </c>
      <c r="N401" s="42"/>
      <c r="O401" s="42"/>
      <c r="P401" s="42"/>
    </row>
    <row r="402" spans="1:16" x14ac:dyDescent="0.2">
      <c r="A402" s="2" t="s">
        <v>1246</v>
      </c>
      <c r="B402" s="2" t="s">
        <v>365</v>
      </c>
      <c r="C402" s="2" t="s">
        <v>297</v>
      </c>
      <c r="D402" s="2" t="s">
        <v>290</v>
      </c>
      <c r="F402" s="39" t="s">
        <v>291</v>
      </c>
      <c r="G402" s="39" t="s">
        <v>291</v>
      </c>
      <c r="H402" s="39" t="s">
        <v>291</v>
      </c>
    </row>
    <row r="403" spans="1:16" x14ac:dyDescent="0.2">
      <c r="A403" s="2" t="s">
        <v>1604</v>
      </c>
      <c r="B403" s="2" t="s">
        <v>1605</v>
      </c>
      <c r="C403" s="2" t="s">
        <v>1606</v>
      </c>
      <c r="D403" s="2" t="s">
        <v>6</v>
      </c>
      <c r="E403" s="51"/>
      <c r="F403" s="51"/>
      <c r="G403" s="51"/>
      <c r="H403" s="51"/>
      <c r="I403" s="51"/>
      <c r="J403" s="51"/>
      <c r="K403" s="51"/>
      <c r="L403" s="51"/>
      <c r="M403" s="51" t="s">
        <v>291</v>
      </c>
      <c r="N403" s="51"/>
      <c r="O403" s="51"/>
      <c r="P403" s="51"/>
    </row>
    <row r="404" spans="1:16" x14ac:dyDescent="0.2">
      <c r="A404" s="2" t="s">
        <v>1247</v>
      </c>
      <c r="B404" s="2" t="s">
        <v>572</v>
      </c>
      <c r="C404" s="2" t="s">
        <v>330</v>
      </c>
      <c r="D404" s="2" t="s">
        <v>290</v>
      </c>
      <c r="E404" s="41"/>
      <c r="F404" s="41"/>
      <c r="G404" s="41"/>
      <c r="H404" s="41"/>
      <c r="I404" s="41"/>
      <c r="J404" s="41"/>
      <c r="K404" s="41" t="s">
        <v>291</v>
      </c>
      <c r="L404" s="41" t="s">
        <v>291</v>
      </c>
      <c r="M404" s="41"/>
      <c r="N404" s="41"/>
      <c r="O404" s="41"/>
      <c r="P404" s="41"/>
    </row>
    <row r="405" spans="1:16" x14ac:dyDescent="0.2">
      <c r="A405" s="2" t="s">
        <v>905</v>
      </c>
      <c r="B405" s="2" t="s">
        <v>365</v>
      </c>
      <c r="C405" s="2" t="s">
        <v>297</v>
      </c>
      <c r="D405" s="2" t="s">
        <v>290</v>
      </c>
      <c r="E405" s="39" t="s">
        <v>291</v>
      </c>
      <c r="F405" s="39" t="s">
        <v>291</v>
      </c>
      <c r="G405" s="39" t="s">
        <v>291</v>
      </c>
      <c r="H405" s="39" t="s">
        <v>291</v>
      </c>
    </row>
    <row r="406" spans="1:16" x14ac:dyDescent="0.2">
      <c r="A406" s="2" t="s">
        <v>1248</v>
      </c>
      <c r="C406" s="2" t="s">
        <v>317</v>
      </c>
      <c r="D406" s="2" t="s">
        <v>290</v>
      </c>
      <c r="E406" s="39" t="s">
        <v>291</v>
      </c>
      <c r="F406" s="39" t="s">
        <v>291</v>
      </c>
    </row>
    <row r="407" spans="1:16" x14ac:dyDescent="0.2">
      <c r="A407" s="2" t="s">
        <v>1249</v>
      </c>
      <c r="B407" s="2" t="s">
        <v>594</v>
      </c>
      <c r="C407" s="2" t="s">
        <v>297</v>
      </c>
      <c r="D407" s="2" t="s">
        <v>290</v>
      </c>
      <c r="H407" s="39" t="s">
        <v>291</v>
      </c>
      <c r="J407" s="39" t="s">
        <v>291</v>
      </c>
      <c r="K407" s="39" t="s">
        <v>291</v>
      </c>
      <c r="L407" s="39" t="s">
        <v>291</v>
      </c>
      <c r="M407" s="39" t="s">
        <v>291</v>
      </c>
    </row>
    <row r="408" spans="1:16" x14ac:dyDescent="0.2">
      <c r="A408" s="2" t="s">
        <v>906</v>
      </c>
      <c r="B408" s="2" t="s">
        <v>595</v>
      </c>
      <c r="C408" s="2" t="s">
        <v>309</v>
      </c>
      <c r="D408" s="2" t="s">
        <v>290</v>
      </c>
      <c r="G408" s="39" t="s">
        <v>291</v>
      </c>
      <c r="H408" s="39" t="s">
        <v>291</v>
      </c>
      <c r="I408" s="39" t="s">
        <v>291</v>
      </c>
      <c r="J408" s="39" t="s">
        <v>291</v>
      </c>
    </row>
    <row r="409" spans="1:16" x14ac:dyDescent="0.2">
      <c r="A409" s="2" t="s">
        <v>1250</v>
      </c>
      <c r="B409" s="2" t="s">
        <v>320</v>
      </c>
      <c r="C409" s="2" t="s">
        <v>297</v>
      </c>
      <c r="D409" s="2" t="s">
        <v>290</v>
      </c>
      <c r="E409" s="39" t="s">
        <v>291</v>
      </c>
      <c r="F409" s="39" t="s">
        <v>291</v>
      </c>
      <c r="G409" s="39" t="s">
        <v>291</v>
      </c>
      <c r="H409" s="39" t="s">
        <v>291</v>
      </c>
      <c r="I409" s="39" t="s">
        <v>291</v>
      </c>
      <c r="J409" s="39" t="s">
        <v>291</v>
      </c>
      <c r="K409" s="39" t="s">
        <v>291</v>
      </c>
      <c r="L409" s="39" t="s">
        <v>291</v>
      </c>
      <c r="M409" s="39" t="s">
        <v>291</v>
      </c>
    </row>
    <row r="410" spans="1:16" x14ac:dyDescent="0.2">
      <c r="A410" s="2" t="s">
        <v>1251</v>
      </c>
      <c r="B410" s="2" t="s">
        <v>456</v>
      </c>
      <c r="C410" s="2" t="s">
        <v>307</v>
      </c>
      <c r="D410" s="2" t="s">
        <v>290</v>
      </c>
      <c r="I410" s="39" t="s">
        <v>291</v>
      </c>
      <c r="M410" s="39" t="s">
        <v>291</v>
      </c>
    </row>
    <row r="411" spans="1:16" x14ac:dyDescent="0.2">
      <c r="A411" s="2" t="s">
        <v>1252</v>
      </c>
      <c r="B411" s="2" t="s">
        <v>596</v>
      </c>
      <c r="C411" s="2" t="s">
        <v>323</v>
      </c>
      <c r="D411" s="2" t="s">
        <v>290</v>
      </c>
      <c r="G411" s="39" t="s">
        <v>291</v>
      </c>
    </row>
    <row r="412" spans="1:16" x14ac:dyDescent="0.2">
      <c r="A412" s="2" t="s">
        <v>1549</v>
      </c>
      <c r="B412" s="2" t="s">
        <v>433</v>
      </c>
      <c r="C412" s="2" t="s">
        <v>305</v>
      </c>
      <c r="D412" s="2" t="s">
        <v>290</v>
      </c>
      <c r="E412" s="42"/>
      <c r="F412" s="42"/>
      <c r="G412" s="42"/>
      <c r="H412" s="42"/>
      <c r="I412" s="42"/>
      <c r="J412" s="42"/>
      <c r="K412" s="42"/>
      <c r="L412" s="42" t="s">
        <v>291</v>
      </c>
      <c r="M412" s="42"/>
      <c r="N412" s="42"/>
      <c r="O412" s="42"/>
      <c r="P412" s="42"/>
    </row>
    <row r="413" spans="1:16" x14ac:dyDescent="0.2">
      <c r="A413" s="2" t="s">
        <v>1253</v>
      </c>
      <c r="B413" s="2" t="s">
        <v>597</v>
      </c>
      <c r="C413" s="2" t="s">
        <v>305</v>
      </c>
      <c r="D413" s="2" t="s">
        <v>290</v>
      </c>
      <c r="E413" s="39" t="s">
        <v>291</v>
      </c>
      <c r="F413" s="39" t="s">
        <v>291</v>
      </c>
      <c r="G413" s="39" t="s">
        <v>291</v>
      </c>
      <c r="H413" s="39" t="s">
        <v>291</v>
      </c>
      <c r="I413" s="39" t="s">
        <v>291</v>
      </c>
      <c r="K413" s="39" t="s">
        <v>291</v>
      </c>
      <c r="L413" s="39" t="s">
        <v>291</v>
      </c>
      <c r="M413" s="39" t="s">
        <v>291</v>
      </c>
    </row>
    <row r="414" spans="1:16" x14ac:dyDescent="0.2">
      <c r="A414" s="2" t="s">
        <v>1254</v>
      </c>
      <c r="B414" s="2" t="s">
        <v>598</v>
      </c>
      <c r="C414" s="2" t="s">
        <v>299</v>
      </c>
      <c r="D414" s="2" t="s">
        <v>290</v>
      </c>
      <c r="J414" s="39" t="s">
        <v>291</v>
      </c>
      <c r="K414" s="39" t="s">
        <v>291</v>
      </c>
      <c r="L414" s="39" t="s">
        <v>291</v>
      </c>
    </row>
    <row r="415" spans="1:16" x14ac:dyDescent="0.2">
      <c r="A415" s="2" t="s">
        <v>1607</v>
      </c>
      <c r="B415" s="2" t="s">
        <v>1608</v>
      </c>
      <c r="C415" s="2" t="s">
        <v>297</v>
      </c>
      <c r="D415" s="2" t="s">
        <v>290</v>
      </c>
      <c r="E415" s="51"/>
      <c r="F415" s="51"/>
      <c r="G415" s="51"/>
      <c r="H415" s="51"/>
      <c r="I415" s="51"/>
      <c r="J415" s="51"/>
      <c r="K415" s="51"/>
      <c r="L415" s="51"/>
      <c r="M415" s="51" t="s">
        <v>291</v>
      </c>
      <c r="N415" s="51"/>
      <c r="O415" s="51"/>
      <c r="P415" s="51"/>
    </row>
    <row r="416" spans="1:16" x14ac:dyDescent="0.2">
      <c r="A416" s="2" t="s">
        <v>1255</v>
      </c>
      <c r="B416" s="2" t="s">
        <v>424</v>
      </c>
      <c r="C416" s="2" t="s">
        <v>313</v>
      </c>
      <c r="D416" s="2" t="s">
        <v>290</v>
      </c>
      <c r="E416" s="39" t="s">
        <v>291</v>
      </c>
      <c r="G416" s="39" t="s">
        <v>291</v>
      </c>
      <c r="H416" s="39" t="s">
        <v>291</v>
      </c>
    </row>
    <row r="417" spans="1:16" x14ac:dyDescent="0.2">
      <c r="A417" s="2" t="s">
        <v>1256</v>
      </c>
      <c r="B417" s="2" t="s">
        <v>389</v>
      </c>
      <c r="C417" s="2" t="s">
        <v>330</v>
      </c>
      <c r="D417" s="2" t="s">
        <v>290</v>
      </c>
      <c r="H417" s="39" t="s">
        <v>291</v>
      </c>
    </row>
    <row r="418" spans="1:16" x14ac:dyDescent="0.2">
      <c r="A418" s="2" t="s">
        <v>1257</v>
      </c>
      <c r="B418" s="2" t="s">
        <v>599</v>
      </c>
      <c r="C418" s="2" t="s">
        <v>317</v>
      </c>
      <c r="D418" s="2" t="s">
        <v>290</v>
      </c>
      <c r="E418" s="39" t="s">
        <v>291</v>
      </c>
      <c r="F418" s="39" t="s">
        <v>291</v>
      </c>
      <c r="G418" s="39" t="s">
        <v>291</v>
      </c>
      <c r="H418" s="39" t="s">
        <v>291</v>
      </c>
      <c r="I418" s="39" t="s">
        <v>291</v>
      </c>
    </row>
    <row r="419" spans="1:16" x14ac:dyDescent="0.2">
      <c r="A419" s="2" t="s">
        <v>1258</v>
      </c>
      <c r="B419" s="2" t="s">
        <v>424</v>
      </c>
      <c r="C419" s="2" t="s">
        <v>313</v>
      </c>
      <c r="D419" s="2" t="s">
        <v>290</v>
      </c>
      <c r="E419" s="39" t="s">
        <v>291</v>
      </c>
      <c r="F419" s="39" t="s">
        <v>291</v>
      </c>
      <c r="G419" s="39" t="s">
        <v>291</v>
      </c>
      <c r="H419" s="39" t="s">
        <v>291</v>
      </c>
      <c r="I419" s="39" t="s">
        <v>291</v>
      </c>
      <c r="J419" s="39" t="s">
        <v>291</v>
      </c>
      <c r="L419" s="39" t="s">
        <v>291</v>
      </c>
      <c r="M419" s="39" t="s">
        <v>291</v>
      </c>
    </row>
    <row r="420" spans="1:16" x14ac:dyDescent="0.2">
      <c r="A420" s="2" t="s">
        <v>1259</v>
      </c>
      <c r="B420" s="2" t="s">
        <v>600</v>
      </c>
      <c r="C420" s="2" t="s">
        <v>317</v>
      </c>
      <c r="D420" s="2" t="s">
        <v>290</v>
      </c>
      <c r="J420" s="39" t="s">
        <v>291</v>
      </c>
      <c r="K420" s="39" t="s">
        <v>291</v>
      </c>
    </row>
    <row r="421" spans="1:16" x14ac:dyDescent="0.2">
      <c r="A421" s="2" t="s">
        <v>1260</v>
      </c>
      <c r="B421" s="2" t="s">
        <v>601</v>
      </c>
      <c r="C421" s="2" t="s">
        <v>399</v>
      </c>
      <c r="D421" s="2" t="s">
        <v>290</v>
      </c>
      <c r="F421" s="39" t="s">
        <v>291</v>
      </c>
      <c r="G421" s="39" t="s">
        <v>291</v>
      </c>
      <c r="H421" s="39" t="s">
        <v>291</v>
      </c>
      <c r="I421" s="39" t="s">
        <v>291</v>
      </c>
      <c r="J421" s="39" t="s">
        <v>291</v>
      </c>
      <c r="K421" s="39" t="s">
        <v>291</v>
      </c>
      <c r="L421" s="39" t="s">
        <v>291</v>
      </c>
      <c r="M421" s="39" t="s">
        <v>291</v>
      </c>
    </row>
    <row r="422" spans="1:16" x14ac:dyDescent="0.2">
      <c r="A422" s="2" t="s">
        <v>1261</v>
      </c>
      <c r="B422" s="2" t="s">
        <v>602</v>
      </c>
      <c r="C422" s="2" t="s">
        <v>297</v>
      </c>
      <c r="D422" s="2" t="s">
        <v>290</v>
      </c>
      <c r="E422" s="39" t="s">
        <v>291</v>
      </c>
      <c r="F422" s="39" t="s">
        <v>291</v>
      </c>
      <c r="G422" s="39" t="s">
        <v>291</v>
      </c>
      <c r="H422" s="39" t="s">
        <v>291</v>
      </c>
      <c r="I422" s="39" t="s">
        <v>291</v>
      </c>
      <c r="J422" s="39" t="s">
        <v>291</v>
      </c>
      <c r="K422" s="39" t="s">
        <v>291</v>
      </c>
      <c r="L422" s="39" t="s">
        <v>291</v>
      </c>
      <c r="M422" s="39" t="s">
        <v>291</v>
      </c>
    </row>
    <row r="423" spans="1:16" x14ac:dyDescent="0.2">
      <c r="A423" s="2" t="s">
        <v>1609</v>
      </c>
      <c r="B423" s="2" t="s">
        <v>568</v>
      </c>
      <c r="C423" s="2" t="s">
        <v>406</v>
      </c>
      <c r="D423" s="2" t="s">
        <v>290</v>
      </c>
      <c r="E423" s="51"/>
      <c r="F423" s="51"/>
      <c r="G423" s="51"/>
      <c r="H423" s="51"/>
      <c r="I423" s="51"/>
      <c r="J423" s="51"/>
      <c r="K423" s="51"/>
      <c r="L423" s="51"/>
      <c r="M423" s="51" t="s">
        <v>291</v>
      </c>
      <c r="N423" s="51"/>
      <c r="O423" s="51"/>
      <c r="P423" s="51"/>
    </row>
    <row r="424" spans="1:16" x14ac:dyDescent="0.2">
      <c r="A424" s="2" t="s">
        <v>907</v>
      </c>
      <c r="B424" s="2" t="s">
        <v>603</v>
      </c>
      <c r="C424" s="2" t="s">
        <v>604</v>
      </c>
      <c r="D424" s="2" t="s">
        <v>290</v>
      </c>
      <c r="H424" s="39" t="s">
        <v>291</v>
      </c>
    </row>
    <row r="425" spans="1:16" x14ac:dyDescent="0.2">
      <c r="A425" s="2" t="s">
        <v>1262</v>
      </c>
      <c r="B425" s="2" t="s">
        <v>365</v>
      </c>
      <c r="C425" s="2" t="s">
        <v>297</v>
      </c>
      <c r="D425" s="2" t="s">
        <v>290</v>
      </c>
      <c r="G425" s="39" t="s">
        <v>291</v>
      </c>
    </row>
    <row r="426" spans="1:16" x14ac:dyDescent="0.2">
      <c r="A426" s="2" t="s">
        <v>1263</v>
      </c>
      <c r="B426" s="2" t="s">
        <v>605</v>
      </c>
      <c r="D426" s="2" t="s">
        <v>326</v>
      </c>
      <c r="H426" s="39" t="s">
        <v>291</v>
      </c>
      <c r="L426" s="39" t="s">
        <v>291</v>
      </c>
    </row>
    <row r="427" spans="1:16" x14ac:dyDescent="0.2">
      <c r="A427" s="2" t="s">
        <v>1264</v>
      </c>
      <c r="B427" s="2" t="s">
        <v>606</v>
      </c>
      <c r="C427" s="2" t="s">
        <v>305</v>
      </c>
      <c r="D427" s="2" t="s">
        <v>290</v>
      </c>
      <c r="E427" s="39" t="s">
        <v>291</v>
      </c>
      <c r="F427" s="39" t="s">
        <v>291</v>
      </c>
      <c r="H427" s="39" t="s">
        <v>291</v>
      </c>
      <c r="I427" s="39" t="s">
        <v>291</v>
      </c>
      <c r="J427" s="39" t="s">
        <v>291</v>
      </c>
      <c r="K427" s="39" t="s">
        <v>291</v>
      </c>
      <c r="L427" s="39" t="s">
        <v>291</v>
      </c>
      <c r="M427" s="39" t="s">
        <v>291</v>
      </c>
    </row>
    <row r="428" spans="1:16" x14ac:dyDescent="0.2">
      <c r="A428" s="2" t="s">
        <v>1265</v>
      </c>
      <c r="B428" s="2" t="s">
        <v>318</v>
      </c>
      <c r="C428" s="2" t="s">
        <v>311</v>
      </c>
      <c r="D428" s="2" t="s">
        <v>290</v>
      </c>
      <c r="E428" s="39" t="s">
        <v>291</v>
      </c>
      <c r="G428" s="39" t="s">
        <v>291</v>
      </c>
      <c r="I428" s="39" t="s">
        <v>291</v>
      </c>
    </row>
    <row r="429" spans="1:16" x14ac:dyDescent="0.2">
      <c r="A429" s="2" t="s">
        <v>908</v>
      </c>
      <c r="B429" s="2" t="s">
        <v>434</v>
      </c>
      <c r="C429" s="2" t="s">
        <v>435</v>
      </c>
      <c r="D429" s="2" t="s">
        <v>290</v>
      </c>
      <c r="F429" s="39" t="s">
        <v>291</v>
      </c>
    </row>
    <row r="430" spans="1:16" x14ac:dyDescent="0.2">
      <c r="A430" s="2" t="s">
        <v>1266</v>
      </c>
      <c r="B430" s="2" t="s">
        <v>411</v>
      </c>
      <c r="C430" s="2" t="s">
        <v>317</v>
      </c>
      <c r="D430" s="2" t="s">
        <v>290</v>
      </c>
      <c r="J430" s="39" t="s">
        <v>291</v>
      </c>
      <c r="K430" s="39" t="s">
        <v>291</v>
      </c>
    </row>
    <row r="431" spans="1:16" x14ac:dyDescent="0.2">
      <c r="A431" s="2" t="s">
        <v>1267</v>
      </c>
      <c r="B431" s="2" t="s">
        <v>607</v>
      </c>
      <c r="C431" s="2" t="s">
        <v>363</v>
      </c>
      <c r="D431" s="2" t="s">
        <v>290</v>
      </c>
      <c r="E431" s="39" t="s">
        <v>291</v>
      </c>
    </row>
    <row r="432" spans="1:16" x14ac:dyDescent="0.2">
      <c r="A432" s="2" t="s">
        <v>909</v>
      </c>
      <c r="B432" s="2" t="s">
        <v>608</v>
      </c>
      <c r="C432" s="2" t="s">
        <v>330</v>
      </c>
      <c r="D432" s="2" t="s">
        <v>290</v>
      </c>
      <c r="J432" s="39" t="s">
        <v>291</v>
      </c>
      <c r="K432" s="39" t="s">
        <v>291</v>
      </c>
      <c r="L432" s="39" t="s">
        <v>291</v>
      </c>
      <c r="M432" s="39" t="s">
        <v>291</v>
      </c>
    </row>
    <row r="433" spans="1:16" x14ac:dyDescent="0.2">
      <c r="A433" s="2" t="s">
        <v>910</v>
      </c>
      <c r="B433" s="2" t="s">
        <v>609</v>
      </c>
      <c r="C433" s="2" t="s">
        <v>339</v>
      </c>
      <c r="D433" s="2" t="s">
        <v>302</v>
      </c>
      <c r="J433" s="39" t="s">
        <v>291</v>
      </c>
      <c r="K433" s="39" t="s">
        <v>291</v>
      </c>
      <c r="L433" s="39" t="s">
        <v>291</v>
      </c>
      <c r="M433" s="39" t="s">
        <v>291</v>
      </c>
    </row>
    <row r="434" spans="1:16" x14ac:dyDescent="0.2">
      <c r="A434" s="2" t="s">
        <v>1268</v>
      </c>
      <c r="B434" s="2" t="s">
        <v>610</v>
      </c>
      <c r="C434" s="2" t="s">
        <v>297</v>
      </c>
      <c r="D434" s="2" t="s">
        <v>290</v>
      </c>
      <c r="J434" s="39" t="s">
        <v>291</v>
      </c>
      <c r="K434" s="39" t="s">
        <v>291</v>
      </c>
      <c r="L434" s="39" t="s">
        <v>291</v>
      </c>
      <c r="M434" s="39" t="s">
        <v>291</v>
      </c>
    </row>
    <row r="435" spans="1:16" x14ac:dyDescent="0.2">
      <c r="A435" s="2" t="s">
        <v>1610</v>
      </c>
      <c r="B435" s="2" t="s">
        <v>424</v>
      </c>
      <c r="C435" s="2" t="s">
        <v>313</v>
      </c>
      <c r="D435" s="2" t="s">
        <v>290</v>
      </c>
      <c r="E435" s="51"/>
      <c r="F435" s="51"/>
      <c r="G435" s="51"/>
      <c r="H435" s="51"/>
      <c r="I435" s="51"/>
      <c r="J435" s="51"/>
      <c r="K435" s="51"/>
      <c r="L435" s="51"/>
      <c r="M435" s="51" t="s">
        <v>291</v>
      </c>
      <c r="N435" s="51"/>
      <c r="O435" s="51"/>
      <c r="P435" s="51"/>
    </row>
    <row r="436" spans="1:16" x14ac:dyDescent="0.2">
      <c r="A436" s="2" t="s">
        <v>1611</v>
      </c>
      <c r="B436" s="2" t="s">
        <v>1612</v>
      </c>
      <c r="C436" s="2" t="s">
        <v>293</v>
      </c>
      <c r="D436" s="2" t="s">
        <v>290</v>
      </c>
      <c r="E436" s="51"/>
      <c r="F436" s="51"/>
      <c r="G436" s="51"/>
      <c r="H436" s="51"/>
      <c r="I436" s="51"/>
      <c r="J436" s="51"/>
      <c r="K436" s="51"/>
      <c r="L436" s="51"/>
      <c r="M436" s="51" t="s">
        <v>291</v>
      </c>
      <c r="N436" s="51"/>
      <c r="O436" s="51"/>
      <c r="P436" s="51"/>
    </row>
    <row r="437" spans="1:16" x14ac:dyDescent="0.2">
      <c r="A437" s="2" t="s">
        <v>1269</v>
      </c>
      <c r="B437" s="2" t="s">
        <v>414</v>
      </c>
      <c r="C437" s="2" t="s">
        <v>305</v>
      </c>
      <c r="D437" s="2" t="s">
        <v>290</v>
      </c>
      <c r="I437" s="39" t="s">
        <v>291</v>
      </c>
    </row>
    <row r="438" spans="1:16" x14ac:dyDescent="0.2">
      <c r="A438" s="2" t="s">
        <v>1613</v>
      </c>
      <c r="B438" s="2" t="s">
        <v>1614</v>
      </c>
      <c r="C438" s="2" t="s">
        <v>295</v>
      </c>
      <c r="D438" s="2" t="s">
        <v>290</v>
      </c>
      <c r="E438" s="51"/>
      <c r="F438" s="51"/>
      <c r="G438" s="51"/>
      <c r="H438" s="51"/>
      <c r="I438" s="51"/>
      <c r="J438" s="51"/>
      <c r="K438" s="51"/>
      <c r="L438" s="51"/>
      <c r="M438" s="51" t="s">
        <v>291</v>
      </c>
      <c r="N438" s="51"/>
      <c r="O438" s="51"/>
      <c r="P438" s="51"/>
    </row>
    <row r="439" spans="1:16" x14ac:dyDescent="0.2">
      <c r="A439" s="2" t="s">
        <v>1270</v>
      </c>
      <c r="B439" s="2" t="s">
        <v>841</v>
      </c>
      <c r="C439" s="2" t="s">
        <v>406</v>
      </c>
      <c r="D439" s="2" t="s">
        <v>290</v>
      </c>
      <c r="E439" s="41"/>
      <c r="F439" s="41"/>
      <c r="G439" s="41"/>
      <c r="H439" s="41"/>
      <c r="I439" s="41"/>
      <c r="J439" s="41"/>
      <c r="K439" s="41" t="s">
        <v>291</v>
      </c>
      <c r="L439" s="41"/>
      <c r="M439" s="41"/>
      <c r="N439" s="41"/>
      <c r="O439" s="41"/>
      <c r="P439" s="41"/>
    </row>
    <row r="440" spans="1:16" x14ac:dyDescent="0.2">
      <c r="A440" s="2" t="s">
        <v>1615</v>
      </c>
      <c r="B440" s="2" t="s">
        <v>306</v>
      </c>
      <c r="C440" s="2" t="s">
        <v>307</v>
      </c>
      <c r="D440" s="2" t="s">
        <v>290</v>
      </c>
      <c r="E440" s="51"/>
      <c r="F440" s="51"/>
      <c r="G440" s="51"/>
      <c r="H440" s="51"/>
      <c r="I440" s="51"/>
      <c r="J440" s="51"/>
      <c r="K440" s="51"/>
      <c r="L440" s="51"/>
      <c r="M440" s="51" t="s">
        <v>291</v>
      </c>
      <c r="N440" s="51"/>
      <c r="O440" s="51"/>
      <c r="P440" s="51"/>
    </row>
    <row r="441" spans="1:16" x14ac:dyDescent="0.2">
      <c r="A441" s="2" t="s">
        <v>911</v>
      </c>
      <c r="B441" s="2" t="s">
        <v>306</v>
      </c>
      <c r="C441" s="2" t="s">
        <v>307</v>
      </c>
      <c r="D441" s="2" t="s">
        <v>290</v>
      </c>
      <c r="E441" s="39" t="s">
        <v>291</v>
      </c>
      <c r="F441" s="39" t="s">
        <v>291</v>
      </c>
      <c r="H441" s="39" t="s">
        <v>291</v>
      </c>
    </row>
    <row r="442" spans="1:16" x14ac:dyDescent="0.2">
      <c r="A442" s="2" t="s">
        <v>1271</v>
      </c>
      <c r="B442" s="2" t="s">
        <v>611</v>
      </c>
      <c r="C442" s="2" t="s">
        <v>297</v>
      </c>
      <c r="D442" s="2" t="s">
        <v>290</v>
      </c>
      <c r="E442" s="39" t="s">
        <v>291</v>
      </c>
      <c r="F442" s="39" t="s">
        <v>291</v>
      </c>
      <c r="G442" s="39" t="s">
        <v>291</v>
      </c>
      <c r="H442" s="39" t="s">
        <v>291</v>
      </c>
      <c r="I442" s="39" t="s">
        <v>291</v>
      </c>
      <c r="J442" s="39" t="s">
        <v>291</v>
      </c>
      <c r="K442" s="39" t="s">
        <v>291</v>
      </c>
      <c r="L442" s="39" t="s">
        <v>291</v>
      </c>
      <c r="M442" s="39" t="s">
        <v>291</v>
      </c>
    </row>
    <row r="443" spans="1:16" x14ac:dyDescent="0.2">
      <c r="A443" s="2" t="s">
        <v>1272</v>
      </c>
      <c r="D443" s="2" t="s">
        <v>326</v>
      </c>
      <c r="E443" s="39" t="s">
        <v>291</v>
      </c>
    </row>
    <row r="444" spans="1:16" x14ac:dyDescent="0.2">
      <c r="A444" s="2" t="s">
        <v>1273</v>
      </c>
      <c r="B444" s="2" t="s">
        <v>412</v>
      </c>
      <c r="C444" s="2" t="s">
        <v>305</v>
      </c>
      <c r="D444" s="2" t="s">
        <v>290</v>
      </c>
      <c r="E444" s="39" t="s">
        <v>291</v>
      </c>
      <c r="F444" s="39" t="s">
        <v>291</v>
      </c>
      <c r="G444" s="39" t="s">
        <v>291</v>
      </c>
      <c r="H444" s="39" t="s">
        <v>291</v>
      </c>
      <c r="I444" s="39" t="s">
        <v>291</v>
      </c>
      <c r="J444" s="39" t="s">
        <v>291</v>
      </c>
      <c r="K444" s="39" t="s">
        <v>291</v>
      </c>
      <c r="L444" s="39" t="s">
        <v>291</v>
      </c>
      <c r="M444" s="39" t="s">
        <v>291</v>
      </c>
    </row>
    <row r="445" spans="1:16" x14ac:dyDescent="0.2">
      <c r="A445" s="2" t="s">
        <v>1274</v>
      </c>
      <c r="B445" s="2" t="s">
        <v>612</v>
      </c>
      <c r="C445" s="2" t="s">
        <v>305</v>
      </c>
      <c r="D445" s="2" t="s">
        <v>290</v>
      </c>
      <c r="F445" s="39" t="s">
        <v>291</v>
      </c>
    </row>
    <row r="446" spans="1:16" x14ac:dyDescent="0.2">
      <c r="A446" s="2" t="s">
        <v>1275</v>
      </c>
      <c r="B446" s="2" t="s">
        <v>613</v>
      </c>
      <c r="C446" s="2" t="s">
        <v>307</v>
      </c>
      <c r="D446" s="2" t="s">
        <v>290</v>
      </c>
      <c r="F446" s="39" t="s">
        <v>291</v>
      </c>
      <c r="G446" s="39" t="s">
        <v>291</v>
      </c>
    </row>
    <row r="447" spans="1:16" x14ac:dyDescent="0.2">
      <c r="A447" s="2" t="s">
        <v>1276</v>
      </c>
      <c r="B447" s="2" t="s">
        <v>614</v>
      </c>
      <c r="C447" s="2" t="s">
        <v>297</v>
      </c>
      <c r="D447" s="2" t="s">
        <v>290</v>
      </c>
      <c r="E447" s="39" t="s">
        <v>291</v>
      </c>
      <c r="F447" s="39" t="s">
        <v>291</v>
      </c>
    </row>
    <row r="448" spans="1:16" x14ac:dyDescent="0.2">
      <c r="A448" s="2" t="s">
        <v>1277</v>
      </c>
      <c r="B448" s="2" t="s">
        <v>842</v>
      </c>
      <c r="C448" s="2" t="s">
        <v>309</v>
      </c>
      <c r="D448" s="2" t="s">
        <v>290</v>
      </c>
      <c r="E448" s="41"/>
      <c r="F448" s="41"/>
      <c r="G448" s="41"/>
      <c r="H448" s="41"/>
      <c r="I448" s="41"/>
      <c r="J448" s="41"/>
      <c r="K448" s="41" t="s">
        <v>291</v>
      </c>
      <c r="L448" s="41"/>
      <c r="M448" s="41"/>
      <c r="N448" s="41"/>
      <c r="O448" s="41"/>
      <c r="P448" s="41"/>
    </row>
    <row r="449" spans="1:16" x14ac:dyDescent="0.2">
      <c r="A449" s="2" t="s">
        <v>1278</v>
      </c>
      <c r="B449" s="2" t="s">
        <v>615</v>
      </c>
      <c r="C449" s="2" t="s">
        <v>299</v>
      </c>
      <c r="D449" s="2" t="s">
        <v>290</v>
      </c>
      <c r="E449" s="39" t="s">
        <v>291</v>
      </c>
      <c r="F449" s="39" t="s">
        <v>291</v>
      </c>
      <c r="G449" s="39" t="s">
        <v>291</v>
      </c>
      <c r="H449" s="39" t="s">
        <v>291</v>
      </c>
      <c r="I449" s="39" t="s">
        <v>291</v>
      </c>
      <c r="J449" s="39" t="s">
        <v>291</v>
      </c>
      <c r="K449" s="39" t="s">
        <v>291</v>
      </c>
      <c r="L449" s="39" t="s">
        <v>291</v>
      </c>
      <c r="M449" s="39" t="s">
        <v>291</v>
      </c>
    </row>
    <row r="450" spans="1:16" x14ac:dyDescent="0.2">
      <c r="A450" s="2" t="s">
        <v>1550</v>
      </c>
      <c r="B450" s="2" t="s">
        <v>1551</v>
      </c>
      <c r="C450" s="2" t="s">
        <v>323</v>
      </c>
      <c r="D450" s="2" t="s">
        <v>290</v>
      </c>
      <c r="E450" s="42"/>
      <c r="F450" s="42"/>
      <c r="G450" s="42"/>
      <c r="H450" s="42"/>
      <c r="I450" s="42"/>
      <c r="J450" s="42"/>
      <c r="K450" s="42"/>
      <c r="L450" s="42" t="s">
        <v>291</v>
      </c>
      <c r="M450" s="42"/>
      <c r="N450" s="42"/>
      <c r="O450" s="42"/>
      <c r="P450" s="42"/>
    </row>
    <row r="451" spans="1:16" x14ac:dyDescent="0.2">
      <c r="A451" s="2" t="s">
        <v>912</v>
      </c>
      <c r="B451" s="2" t="s">
        <v>390</v>
      </c>
      <c r="C451" s="2" t="s">
        <v>301</v>
      </c>
      <c r="D451" s="2" t="s">
        <v>302</v>
      </c>
      <c r="F451" s="39" t="s">
        <v>291</v>
      </c>
    </row>
    <row r="452" spans="1:16" x14ac:dyDescent="0.2">
      <c r="A452" s="2" t="s">
        <v>1279</v>
      </c>
      <c r="B452" s="2" t="s">
        <v>616</v>
      </c>
      <c r="C452" s="2" t="s">
        <v>419</v>
      </c>
      <c r="D452" s="2" t="s">
        <v>290</v>
      </c>
      <c r="E452" s="39" t="s">
        <v>291</v>
      </c>
      <c r="F452" s="39" t="s">
        <v>291</v>
      </c>
      <c r="K452" s="39" t="s">
        <v>291</v>
      </c>
    </row>
    <row r="453" spans="1:16" x14ac:dyDescent="0.2">
      <c r="A453" s="2" t="s">
        <v>913</v>
      </c>
      <c r="B453" s="2" t="s">
        <v>617</v>
      </c>
      <c r="C453" s="2" t="s">
        <v>618</v>
      </c>
      <c r="D453" s="2" t="s">
        <v>302</v>
      </c>
      <c r="F453" s="39" t="s">
        <v>291</v>
      </c>
      <c r="J453" s="39" t="s">
        <v>291</v>
      </c>
    </row>
    <row r="454" spans="1:16" x14ac:dyDescent="0.2">
      <c r="A454" s="2" t="s">
        <v>1280</v>
      </c>
      <c r="B454" s="2" t="s">
        <v>537</v>
      </c>
      <c r="C454" s="2" t="s">
        <v>355</v>
      </c>
      <c r="D454" s="2" t="s">
        <v>290</v>
      </c>
      <c r="H454" s="39" t="s">
        <v>291</v>
      </c>
    </row>
    <row r="455" spans="1:16" x14ac:dyDescent="0.2">
      <c r="A455" s="2" t="s">
        <v>914</v>
      </c>
      <c r="B455" s="2" t="s">
        <v>537</v>
      </c>
      <c r="C455" s="2" t="s">
        <v>355</v>
      </c>
      <c r="D455" s="2" t="s">
        <v>290</v>
      </c>
      <c r="E455" s="41"/>
      <c r="F455" s="41"/>
      <c r="G455" s="41"/>
      <c r="H455" s="41"/>
      <c r="I455" s="41"/>
      <c r="J455" s="41"/>
      <c r="K455" s="41" t="s">
        <v>291</v>
      </c>
      <c r="L455" s="41"/>
      <c r="M455" s="41"/>
      <c r="N455" s="41"/>
      <c r="O455" s="41"/>
      <c r="P455" s="41"/>
    </row>
    <row r="456" spans="1:16" x14ac:dyDescent="0.2">
      <c r="A456" s="2" t="s">
        <v>915</v>
      </c>
      <c r="B456" s="2" t="s">
        <v>477</v>
      </c>
      <c r="C456" s="2" t="s">
        <v>307</v>
      </c>
      <c r="D456" s="2" t="s">
        <v>290</v>
      </c>
      <c r="F456" s="39" t="s">
        <v>291</v>
      </c>
      <c r="G456" s="39" t="s">
        <v>291</v>
      </c>
      <c r="I456" s="39" t="s">
        <v>291</v>
      </c>
    </row>
    <row r="457" spans="1:16" x14ac:dyDescent="0.2">
      <c r="A457" s="2" t="s">
        <v>1281</v>
      </c>
      <c r="B457" s="2" t="s">
        <v>365</v>
      </c>
      <c r="C457" s="2" t="s">
        <v>297</v>
      </c>
      <c r="D457" s="2" t="s">
        <v>290</v>
      </c>
      <c r="G457" s="39" t="s">
        <v>291</v>
      </c>
      <c r="H457" s="39" t="s">
        <v>291</v>
      </c>
      <c r="I457" s="39" t="s">
        <v>291</v>
      </c>
    </row>
    <row r="458" spans="1:16" x14ac:dyDescent="0.2">
      <c r="A458" s="2" t="s">
        <v>916</v>
      </c>
      <c r="B458" s="2" t="s">
        <v>619</v>
      </c>
      <c r="C458" s="2" t="s">
        <v>454</v>
      </c>
      <c r="D458" s="2" t="s">
        <v>290</v>
      </c>
      <c r="G458" s="39" t="s">
        <v>291</v>
      </c>
    </row>
    <row r="459" spans="1:16" x14ac:dyDescent="0.2">
      <c r="A459" s="2" t="s">
        <v>1282</v>
      </c>
      <c r="B459" s="2" t="s">
        <v>620</v>
      </c>
      <c r="C459" s="2" t="s">
        <v>299</v>
      </c>
      <c r="D459" s="2" t="s">
        <v>290</v>
      </c>
      <c r="E459" s="39" t="s">
        <v>291</v>
      </c>
      <c r="J459" s="39" t="s">
        <v>291</v>
      </c>
      <c r="K459" s="39" t="s">
        <v>291</v>
      </c>
      <c r="L459" s="39" t="s">
        <v>291</v>
      </c>
    </row>
    <row r="460" spans="1:16" x14ac:dyDescent="0.2">
      <c r="A460" s="2" t="s">
        <v>1283</v>
      </c>
      <c r="B460" s="2" t="s">
        <v>843</v>
      </c>
      <c r="C460" s="2" t="s">
        <v>323</v>
      </c>
      <c r="D460" s="2" t="s">
        <v>290</v>
      </c>
      <c r="E460" s="41"/>
      <c r="F460" s="41"/>
      <c r="G460" s="41"/>
      <c r="H460" s="41"/>
      <c r="I460" s="41"/>
      <c r="J460" s="41"/>
      <c r="K460" s="41" t="s">
        <v>291</v>
      </c>
      <c r="L460" s="41" t="s">
        <v>291</v>
      </c>
      <c r="M460" s="41" t="s">
        <v>291</v>
      </c>
      <c r="N460" s="41"/>
      <c r="O460" s="41"/>
      <c r="P460" s="41"/>
    </row>
    <row r="461" spans="1:16" x14ac:dyDescent="0.2">
      <c r="A461" s="2" t="s">
        <v>1284</v>
      </c>
      <c r="B461" s="2" t="s">
        <v>621</v>
      </c>
      <c r="C461" s="2" t="s">
        <v>406</v>
      </c>
      <c r="D461" s="2" t="s">
        <v>290</v>
      </c>
      <c r="J461" s="39" t="s">
        <v>291</v>
      </c>
      <c r="K461" s="39" t="s">
        <v>291</v>
      </c>
    </row>
    <row r="462" spans="1:16" x14ac:dyDescent="0.2">
      <c r="A462" s="2" t="s">
        <v>1552</v>
      </c>
      <c r="B462" s="2" t="s">
        <v>621</v>
      </c>
      <c r="C462" s="2" t="s">
        <v>406</v>
      </c>
      <c r="D462" s="2" t="s">
        <v>290</v>
      </c>
      <c r="E462" s="42"/>
      <c r="F462" s="42"/>
      <c r="G462" s="42"/>
      <c r="H462" s="42"/>
      <c r="I462" s="42"/>
      <c r="J462" s="42"/>
      <c r="K462" s="42"/>
      <c r="L462" s="42" t="s">
        <v>291</v>
      </c>
      <c r="M462" s="42"/>
      <c r="N462" s="42"/>
      <c r="O462" s="42"/>
      <c r="P462" s="42"/>
    </row>
    <row r="463" spans="1:16" x14ac:dyDescent="0.2">
      <c r="A463" s="2" t="s">
        <v>1285</v>
      </c>
      <c r="B463" s="2" t="s">
        <v>612</v>
      </c>
      <c r="C463" s="2" t="s">
        <v>305</v>
      </c>
      <c r="D463" s="2" t="s">
        <v>290</v>
      </c>
      <c r="G463" s="39" t="s">
        <v>291</v>
      </c>
    </row>
    <row r="464" spans="1:16" x14ac:dyDescent="0.2">
      <c r="A464" s="2" t="s">
        <v>1286</v>
      </c>
      <c r="B464" s="2" t="s">
        <v>844</v>
      </c>
      <c r="C464" s="2" t="s">
        <v>323</v>
      </c>
      <c r="D464" s="2" t="s">
        <v>290</v>
      </c>
      <c r="E464" s="41"/>
      <c r="F464" s="41"/>
      <c r="G464" s="41"/>
      <c r="H464" s="41"/>
      <c r="I464" s="41"/>
      <c r="J464" s="41"/>
      <c r="K464" s="41" t="s">
        <v>291</v>
      </c>
      <c r="L464" s="41"/>
      <c r="M464" s="41" t="s">
        <v>291</v>
      </c>
      <c r="N464" s="41"/>
      <c r="O464" s="41"/>
      <c r="P464" s="41"/>
    </row>
    <row r="465" spans="1:16" x14ac:dyDescent="0.2">
      <c r="A465" s="2" t="s">
        <v>1287</v>
      </c>
      <c r="B465" s="2" t="s">
        <v>622</v>
      </c>
      <c r="C465" s="2" t="s">
        <v>363</v>
      </c>
      <c r="D465" s="2" t="s">
        <v>290</v>
      </c>
      <c r="H465" s="39" t="s">
        <v>291</v>
      </c>
    </row>
    <row r="466" spans="1:16" x14ac:dyDescent="0.2">
      <c r="A466" s="2" t="s">
        <v>1288</v>
      </c>
      <c r="B466" s="2" t="s">
        <v>624</v>
      </c>
      <c r="C466" s="2" t="s">
        <v>297</v>
      </c>
      <c r="D466" s="2" t="s">
        <v>290</v>
      </c>
      <c r="F466" s="39" t="s">
        <v>291</v>
      </c>
      <c r="G466" s="39" t="s">
        <v>291</v>
      </c>
    </row>
    <row r="467" spans="1:16" x14ac:dyDescent="0.2">
      <c r="A467" s="2" t="s">
        <v>1289</v>
      </c>
      <c r="B467" s="2" t="s">
        <v>625</v>
      </c>
      <c r="C467" s="2" t="s">
        <v>305</v>
      </c>
      <c r="D467" s="2" t="s">
        <v>290</v>
      </c>
      <c r="F467" s="39" t="s">
        <v>291</v>
      </c>
    </row>
    <row r="468" spans="1:16" x14ac:dyDescent="0.2">
      <c r="A468" s="2" t="s">
        <v>1616</v>
      </c>
      <c r="B468" s="2" t="s">
        <v>1617</v>
      </c>
      <c r="C468" s="2" t="s">
        <v>604</v>
      </c>
      <c r="D468" s="2" t="s">
        <v>290</v>
      </c>
      <c r="E468" s="51"/>
      <c r="F468" s="51"/>
      <c r="G468" s="51"/>
      <c r="H468" s="51"/>
      <c r="I468" s="51"/>
      <c r="J468" s="51"/>
      <c r="K468" s="51"/>
      <c r="L468" s="51"/>
      <c r="M468" s="51" t="s">
        <v>291</v>
      </c>
      <c r="N468" s="51"/>
      <c r="O468" s="51"/>
      <c r="P468" s="51"/>
    </row>
    <row r="469" spans="1:16" x14ac:dyDescent="0.2">
      <c r="A469" s="2" t="s">
        <v>1618</v>
      </c>
      <c r="B469" s="2" t="s">
        <v>1612</v>
      </c>
      <c r="C469" s="2" t="s">
        <v>297</v>
      </c>
      <c r="D469" s="2" t="s">
        <v>290</v>
      </c>
      <c r="E469" s="51"/>
      <c r="F469" s="51"/>
      <c r="G469" s="51"/>
      <c r="H469" s="51"/>
      <c r="I469" s="51"/>
      <c r="J469" s="51"/>
      <c r="K469" s="51"/>
      <c r="L469" s="51"/>
      <c r="M469" s="51" t="s">
        <v>291</v>
      </c>
      <c r="N469" s="51"/>
      <c r="O469" s="51"/>
      <c r="P469" s="51"/>
    </row>
    <row r="470" spans="1:16" x14ac:dyDescent="0.2">
      <c r="A470" s="2" t="s">
        <v>1290</v>
      </c>
      <c r="B470" s="2" t="s">
        <v>626</v>
      </c>
      <c r="C470" s="2" t="s">
        <v>297</v>
      </c>
      <c r="D470" s="2" t="s">
        <v>290</v>
      </c>
      <c r="G470" s="39" t="s">
        <v>291</v>
      </c>
      <c r="H470" s="39" t="s">
        <v>291</v>
      </c>
      <c r="I470" s="39" t="s">
        <v>291</v>
      </c>
    </row>
    <row r="471" spans="1:16" x14ac:dyDescent="0.2">
      <c r="A471" s="2" t="s">
        <v>917</v>
      </c>
      <c r="B471" s="2" t="s">
        <v>627</v>
      </c>
      <c r="C471" s="2" t="s">
        <v>305</v>
      </c>
      <c r="D471" s="2" t="s">
        <v>290</v>
      </c>
      <c r="G471" s="39" t="s">
        <v>291</v>
      </c>
      <c r="H471" s="39" t="s">
        <v>291</v>
      </c>
      <c r="I471" s="39" t="s">
        <v>291</v>
      </c>
      <c r="J471" s="39" t="s">
        <v>291</v>
      </c>
      <c r="K471" s="39" t="s">
        <v>291</v>
      </c>
      <c r="L471" s="39" t="s">
        <v>291</v>
      </c>
      <c r="M471" s="39" t="s">
        <v>291</v>
      </c>
    </row>
    <row r="472" spans="1:16" x14ac:dyDescent="0.2">
      <c r="A472" s="2" t="s">
        <v>1291</v>
      </c>
      <c r="B472" s="2" t="s">
        <v>628</v>
      </c>
      <c r="C472" s="2" t="s">
        <v>309</v>
      </c>
      <c r="D472" s="2" t="s">
        <v>290</v>
      </c>
      <c r="I472" s="39" t="s">
        <v>291</v>
      </c>
    </row>
    <row r="473" spans="1:16" x14ac:dyDescent="0.2">
      <c r="A473" s="2" t="s">
        <v>1619</v>
      </c>
      <c r="B473" s="2" t="s">
        <v>1620</v>
      </c>
      <c r="D473" s="2" t="s">
        <v>6</v>
      </c>
      <c r="E473" s="51"/>
      <c r="F473" s="51"/>
      <c r="G473" s="51"/>
      <c r="H473" s="51"/>
      <c r="I473" s="51"/>
      <c r="J473" s="51"/>
      <c r="K473" s="51"/>
      <c r="L473" s="51"/>
      <c r="M473" s="51" t="s">
        <v>291</v>
      </c>
      <c r="N473" s="51"/>
      <c r="O473" s="51"/>
      <c r="P473" s="51"/>
    </row>
    <row r="474" spans="1:16" x14ac:dyDescent="0.2">
      <c r="A474" s="2" t="s">
        <v>1292</v>
      </c>
      <c r="B474" s="2" t="s">
        <v>629</v>
      </c>
      <c r="D474" s="2" t="s">
        <v>6</v>
      </c>
      <c r="E474" s="39" t="s">
        <v>291</v>
      </c>
    </row>
    <row r="475" spans="1:16" x14ac:dyDescent="0.2">
      <c r="A475" s="2" t="s">
        <v>1293</v>
      </c>
      <c r="B475" s="2" t="s">
        <v>630</v>
      </c>
      <c r="C475" s="2" t="s">
        <v>297</v>
      </c>
      <c r="D475" s="2" t="s">
        <v>290</v>
      </c>
      <c r="G475" s="39" t="s">
        <v>291</v>
      </c>
      <c r="H475" s="39" t="s">
        <v>291</v>
      </c>
      <c r="J475" s="39" t="s">
        <v>291</v>
      </c>
    </row>
    <row r="476" spans="1:16" x14ac:dyDescent="0.2">
      <c r="A476" s="2" t="s">
        <v>1294</v>
      </c>
      <c r="B476" s="2" t="s">
        <v>631</v>
      </c>
      <c r="C476" s="2" t="s">
        <v>299</v>
      </c>
      <c r="D476" s="2" t="s">
        <v>290</v>
      </c>
      <c r="J476" s="39" t="s">
        <v>291</v>
      </c>
    </row>
    <row r="477" spans="1:16" x14ac:dyDescent="0.2">
      <c r="A477" s="2" t="s">
        <v>918</v>
      </c>
      <c r="B477" s="2" t="s">
        <v>845</v>
      </c>
      <c r="C477" s="2" t="s">
        <v>846</v>
      </c>
      <c r="D477" s="2" t="s">
        <v>290</v>
      </c>
      <c r="E477" s="41"/>
      <c r="F477" s="41"/>
      <c r="G477" s="41"/>
      <c r="H477" s="41"/>
      <c r="I477" s="41"/>
      <c r="J477" s="41"/>
      <c r="K477" s="41" t="s">
        <v>291</v>
      </c>
      <c r="L477" s="41"/>
      <c r="M477" s="41"/>
      <c r="N477" s="41"/>
      <c r="O477" s="41"/>
      <c r="P477" s="41"/>
    </row>
    <row r="478" spans="1:16" x14ac:dyDescent="0.2">
      <c r="A478" s="2" t="s">
        <v>1295</v>
      </c>
      <c r="B478" s="2" t="s">
        <v>632</v>
      </c>
      <c r="C478" s="2" t="s">
        <v>297</v>
      </c>
      <c r="D478" s="2" t="s">
        <v>290</v>
      </c>
      <c r="E478" s="39" t="s">
        <v>291</v>
      </c>
      <c r="F478" s="39" t="s">
        <v>291</v>
      </c>
      <c r="G478" s="39" t="s">
        <v>291</v>
      </c>
      <c r="H478" s="39" t="s">
        <v>291</v>
      </c>
      <c r="I478" s="39" t="s">
        <v>291</v>
      </c>
      <c r="J478" s="39" t="s">
        <v>291</v>
      </c>
      <c r="K478" s="39" t="s">
        <v>291</v>
      </c>
      <c r="L478" s="39" t="s">
        <v>291</v>
      </c>
      <c r="M478" s="39" t="s">
        <v>291</v>
      </c>
    </row>
    <row r="479" spans="1:16" x14ac:dyDescent="0.2">
      <c r="A479" s="2" t="s">
        <v>1296</v>
      </c>
      <c r="B479" s="2" t="s">
        <v>633</v>
      </c>
      <c r="C479" s="2" t="s">
        <v>307</v>
      </c>
      <c r="D479" s="2" t="s">
        <v>290</v>
      </c>
      <c r="E479" s="39" t="s">
        <v>291</v>
      </c>
      <c r="F479" s="39" t="s">
        <v>291</v>
      </c>
      <c r="H479" s="39" t="s">
        <v>291</v>
      </c>
      <c r="I479" s="39" t="s">
        <v>291</v>
      </c>
    </row>
    <row r="480" spans="1:16" x14ac:dyDescent="0.2">
      <c r="A480" s="2" t="s">
        <v>919</v>
      </c>
      <c r="B480" s="2" t="s">
        <v>506</v>
      </c>
      <c r="C480" s="2" t="s">
        <v>307</v>
      </c>
      <c r="D480" s="2" t="s">
        <v>290</v>
      </c>
      <c r="F480" s="39" t="s">
        <v>291</v>
      </c>
      <c r="G480" s="39" t="s">
        <v>291</v>
      </c>
      <c r="H480" s="39" t="s">
        <v>291</v>
      </c>
      <c r="J480" s="39" t="s">
        <v>291</v>
      </c>
    </row>
    <row r="481" spans="1:16" x14ac:dyDescent="0.2">
      <c r="A481" s="2" t="s">
        <v>1553</v>
      </c>
      <c r="B481" s="2" t="s">
        <v>1554</v>
      </c>
      <c r="C481" s="2" t="s">
        <v>309</v>
      </c>
      <c r="D481" s="2" t="s">
        <v>290</v>
      </c>
      <c r="E481" s="42"/>
      <c r="F481" s="42"/>
      <c r="G481" s="42"/>
      <c r="H481" s="42"/>
      <c r="I481" s="42"/>
      <c r="J481" s="42"/>
      <c r="K481" s="42"/>
      <c r="L481" s="42" t="s">
        <v>291</v>
      </c>
      <c r="M481" s="42" t="s">
        <v>291</v>
      </c>
      <c r="N481" s="42"/>
      <c r="O481" s="42"/>
      <c r="P481" s="42"/>
    </row>
    <row r="482" spans="1:16" x14ac:dyDescent="0.2">
      <c r="A482" s="2" t="s">
        <v>1297</v>
      </c>
      <c r="B482" s="2" t="s">
        <v>634</v>
      </c>
      <c r="D482" s="2" t="s">
        <v>6</v>
      </c>
      <c r="F482" s="39" t="s">
        <v>291</v>
      </c>
    </row>
    <row r="483" spans="1:16" x14ac:dyDescent="0.2">
      <c r="A483" s="2" t="s">
        <v>1298</v>
      </c>
      <c r="B483" s="2" t="s">
        <v>397</v>
      </c>
      <c r="C483" s="2" t="s">
        <v>297</v>
      </c>
      <c r="D483" s="2" t="s">
        <v>290</v>
      </c>
      <c r="E483" s="39" t="s">
        <v>291</v>
      </c>
    </row>
    <row r="484" spans="1:16" x14ac:dyDescent="0.2">
      <c r="A484" s="2" t="s">
        <v>1299</v>
      </c>
      <c r="B484" s="2" t="s">
        <v>635</v>
      </c>
      <c r="C484" s="2" t="s">
        <v>305</v>
      </c>
      <c r="D484" s="2" t="s">
        <v>290</v>
      </c>
      <c r="H484" s="39" t="s">
        <v>291</v>
      </c>
    </row>
    <row r="485" spans="1:16" x14ac:dyDescent="0.2">
      <c r="A485" s="2" t="s">
        <v>1300</v>
      </c>
      <c r="B485" s="2" t="s">
        <v>636</v>
      </c>
      <c r="C485" s="2" t="s">
        <v>637</v>
      </c>
      <c r="D485" s="2" t="s">
        <v>290</v>
      </c>
      <c r="F485" s="39" t="s">
        <v>291</v>
      </c>
      <c r="G485" s="39" t="s">
        <v>291</v>
      </c>
      <c r="I485" s="39" t="s">
        <v>291</v>
      </c>
      <c r="J485" s="39" t="s">
        <v>291</v>
      </c>
      <c r="L485" s="39" t="s">
        <v>291</v>
      </c>
      <c r="M485" s="39" t="s">
        <v>291</v>
      </c>
    </row>
    <row r="486" spans="1:16" x14ac:dyDescent="0.2">
      <c r="A486" s="2" t="s">
        <v>1621</v>
      </c>
      <c r="B486" s="2" t="s">
        <v>601</v>
      </c>
      <c r="C486" s="2" t="s">
        <v>379</v>
      </c>
      <c r="D486" s="2" t="s">
        <v>290</v>
      </c>
      <c r="E486" s="51"/>
      <c r="F486" s="51"/>
      <c r="G486" s="51"/>
      <c r="H486" s="51"/>
      <c r="I486" s="51"/>
      <c r="J486" s="51"/>
      <c r="K486" s="51"/>
      <c r="L486" s="51"/>
      <c r="M486" s="51" t="s">
        <v>291</v>
      </c>
      <c r="N486" s="51"/>
      <c r="O486" s="51"/>
      <c r="P486" s="51"/>
    </row>
    <row r="487" spans="1:16" x14ac:dyDescent="0.2">
      <c r="A487" s="2" t="s">
        <v>1301</v>
      </c>
      <c r="B487" s="2" t="s">
        <v>638</v>
      </c>
      <c r="C487" s="2" t="s">
        <v>289</v>
      </c>
      <c r="D487" s="2" t="s">
        <v>290</v>
      </c>
      <c r="F487" s="39" t="s">
        <v>291</v>
      </c>
    </row>
    <row r="488" spans="1:16" x14ac:dyDescent="0.2">
      <c r="A488" s="2" t="s">
        <v>1622</v>
      </c>
      <c r="B488" s="2" t="s">
        <v>668</v>
      </c>
      <c r="C488" s="2" t="s">
        <v>669</v>
      </c>
      <c r="D488" s="2" t="s">
        <v>290</v>
      </c>
      <c r="E488" s="51"/>
      <c r="F488" s="51"/>
      <c r="G488" s="51"/>
      <c r="H488" s="51"/>
      <c r="I488" s="51"/>
      <c r="J488" s="51"/>
      <c r="K488" s="51"/>
      <c r="L488" s="51"/>
      <c r="M488" s="51" t="s">
        <v>291</v>
      </c>
      <c r="N488" s="51"/>
      <c r="O488" s="51"/>
      <c r="P488" s="51"/>
    </row>
    <row r="489" spans="1:16" x14ac:dyDescent="0.2">
      <c r="A489" s="2" t="s">
        <v>1302</v>
      </c>
      <c r="B489" s="2" t="s">
        <v>506</v>
      </c>
      <c r="C489" s="2" t="s">
        <v>307</v>
      </c>
      <c r="D489" s="2" t="s">
        <v>290</v>
      </c>
      <c r="F489" s="39" t="s">
        <v>291</v>
      </c>
      <c r="G489" s="39" t="s">
        <v>291</v>
      </c>
    </row>
    <row r="490" spans="1:16" x14ac:dyDescent="0.2">
      <c r="A490" s="2" t="s">
        <v>920</v>
      </c>
      <c r="B490" s="2" t="s">
        <v>639</v>
      </c>
      <c r="C490" s="2" t="s">
        <v>332</v>
      </c>
      <c r="D490" s="2" t="s">
        <v>290</v>
      </c>
      <c r="E490" s="39" t="s">
        <v>291</v>
      </c>
    </row>
    <row r="491" spans="1:16" x14ac:dyDescent="0.2">
      <c r="A491" s="2" t="s">
        <v>1303</v>
      </c>
      <c r="B491" s="2" t="s">
        <v>640</v>
      </c>
      <c r="D491" s="2" t="s">
        <v>6</v>
      </c>
      <c r="J491" s="39" t="s">
        <v>291</v>
      </c>
      <c r="L491" s="39" t="s">
        <v>291</v>
      </c>
    </row>
    <row r="492" spans="1:16" x14ac:dyDescent="0.2">
      <c r="A492" s="2" t="s">
        <v>1623</v>
      </c>
      <c r="B492" s="2" t="s">
        <v>1624</v>
      </c>
      <c r="C492" s="2" t="s">
        <v>309</v>
      </c>
      <c r="D492" s="2" t="s">
        <v>290</v>
      </c>
      <c r="E492" s="51"/>
      <c r="F492" s="51"/>
      <c r="G492" s="51"/>
      <c r="H492" s="51"/>
      <c r="I492" s="51"/>
      <c r="J492" s="51"/>
      <c r="K492" s="51"/>
      <c r="L492" s="51"/>
      <c r="M492" s="51" t="s">
        <v>291</v>
      </c>
      <c r="N492" s="51"/>
      <c r="O492" s="51"/>
      <c r="P492" s="51"/>
    </row>
    <row r="493" spans="1:16" x14ac:dyDescent="0.2">
      <c r="A493" s="2" t="s">
        <v>1304</v>
      </c>
      <c r="B493" s="2" t="s">
        <v>641</v>
      </c>
      <c r="C493" s="2" t="s">
        <v>542</v>
      </c>
      <c r="D493" s="2" t="s">
        <v>290</v>
      </c>
      <c r="F493" s="39" t="s">
        <v>291</v>
      </c>
    </row>
    <row r="494" spans="1:16" x14ac:dyDescent="0.2">
      <c r="A494" s="2" t="s">
        <v>1305</v>
      </c>
      <c r="B494" s="2" t="s">
        <v>642</v>
      </c>
      <c r="C494" s="2" t="s">
        <v>299</v>
      </c>
      <c r="D494" s="2" t="s">
        <v>290</v>
      </c>
      <c r="J494" s="39" t="s">
        <v>291</v>
      </c>
      <c r="K494" s="39" t="s">
        <v>291</v>
      </c>
      <c r="L494" s="39" t="s">
        <v>291</v>
      </c>
    </row>
    <row r="495" spans="1:16" x14ac:dyDescent="0.2">
      <c r="A495" s="2" t="s">
        <v>1306</v>
      </c>
      <c r="B495" s="2" t="s">
        <v>536</v>
      </c>
      <c r="C495" s="2" t="s">
        <v>355</v>
      </c>
      <c r="D495" s="2" t="s">
        <v>290</v>
      </c>
      <c r="E495" s="39" t="s">
        <v>291</v>
      </c>
      <c r="F495" s="39" t="s">
        <v>291</v>
      </c>
      <c r="G495" s="39" t="s">
        <v>291</v>
      </c>
      <c r="H495" s="39" t="s">
        <v>291</v>
      </c>
    </row>
    <row r="496" spans="1:16" x14ac:dyDescent="0.2">
      <c r="A496" s="2" t="s">
        <v>1307</v>
      </c>
      <c r="B496" s="2" t="s">
        <v>643</v>
      </c>
      <c r="C496" s="2" t="s">
        <v>317</v>
      </c>
      <c r="D496" s="2" t="s">
        <v>290</v>
      </c>
      <c r="F496" s="39" t="s">
        <v>291</v>
      </c>
      <c r="G496" s="39" t="s">
        <v>291</v>
      </c>
      <c r="H496" s="39" t="s">
        <v>291</v>
      </c>
      <c r="I496" s="39" t="s">
        <v>291</v>
      </c>
    </row>
    <row r="497" spans="1:16" x14ac:dyDescent="0.2">
      <c r="A497" s="2" t="s">
        <v>1308</v>
      </c>
      <c r="B497" s="2" t="s">
        <v>644</v>
      </c>
      <c r="C497" s="2" t="s">
        <v>301</v>
      </c>
      <c r="D497" s="2" t="s">
        <v>302</v>
      </c>
      <c r="E497" s="39" t="s">
        <v>291</v>
      </c>
    </row>
    <row r="498" spans="1:16" x14ac:dyDescent="0.2">
      <c r="A498" s="2" t="s">
        <v>1625</v>
      </c>
      <c r="B498" s="2" t="s">
        <v>1626</v>
      </c>
      <c r="C498" s="2" t="s">
        <v>305</v>
      </c>
      <c r="D498" s="2" t="s">
        <v>290</v>
      </c>
      <c r="E498" s="51"/>
      <c r="F498" s="51"/>
      <c r="G498" s="51"/>
      <c r="H498" s="51"/>
      <c r="I498" s="51"/>
      <c r="J498" s="51"/>
      <c r="K498" s="51"/>
      <c r="L498" s="51"/>
      <c r="M498" s="51" t="s">
        <v>291</v>
      </c>
      <c r="N498" s="51"/>
      <c r="O498" s="51"/>
      <c r="P498" s="51"/>
    </row>
    <row r="499" spans="1:16" x14ac:dyDescent="0.2">
      <c r="A499" s="2" t="s">
        <v>1309</v>
      </c>
      <c r="B499" s="2" t="s">
        <v>501</v>
      </c>
      <c r="C499" s="2" t="s">
        <v>355</v>
      </c>
      <c r="D499" s="2" t="s">
        <v>290</v>
      </c>
      <c r="E499" s="39" t="s">
        <v>291</v>
      </c>
      <c r="F499" s="39" t="s">
        <v>291</v>
      </c>
      <c r="G499" s="39" t="s">
        <v>291</v>
      </c>
      <c r="H499" s="39" t="s">
        <v>291</v>
      </c>
      <c r="I499" s="39" t="s">
        <v>291</v>
      </c>
      <c r="J499" s="39" t="s">
        <v>291</v>
      </c>
      <c r="K499" s="39" t="s">
        <v>291</v>
      </c>
    </row>
    <row r="500" spans="1:16" x14ac:dyDescent="0.2">
      <c r="A500" s="2" t="s">
        <v>1310</v>
      </c>
      <c r="B500" s="2" t="s">
        <v>645</v>
      </c>
      <c r="D500" s="2" t="s">
        <v>239</v>
      </c>
      <c r="H500" s="39" t="s">
        <v>291</v>
      </c>
      <c r="J500" s="39" t="s">
        <v>291</v>
      </c>
    </row>
    <row r="501" spans="1:16" x14ac:dyDescent="0.2">
      <c r="A501" s="2" t="s">
        <v>1311</v>
      </c>
      <c r="B501" s="2" t="s">
        <v>646</v>
      </c>
      <c r="C501" s="2" t="s">
        <v>323</v>
      </c>
      <c r="D501" s="2" t="s">
        <v>290</v>
      </c>
      <c r="G501" s="39" t="s">
        <v>291</v>
      </c>
      <c r="H501" s="39" t="s">
        <v>291</v>
      </c>
      <c r="K501" s="39" t="s">
        <v>291</v>
      </c>
      <c r="L501" s="39" t="s">
        <v>291</v>
      </c>
      <c r="M501" s="39" t="s">
        <v>291</v>
      </c>
    </row>
    <row r="502" spans="1:16" x14ac:dyDescent="0.2">
      <c r="A502" s="2" t="s">
        <v>1312</v>
      </c>
      <c r="B502" s="2" t="s">
        <v>433</v>
      </c>
      <c r="C502" s="2" t="s">
        <v>305</v>
      </c>
      <c r="D502" s="2" t="s">
        <v>290</v>
      </c>
      <c r="G502" s="39" t="s">
        <v>291</v>
      </c>
    </row>
    <row r="503" spans="1:16" x14ac:dyDescent="0.2">
      <c r="A503" s="2" t="s">
        <v>921</v>
      </c>
      <c r="B503" s="2" t="s">
        <v>647</v>
      </c>
      <c r="C503" s="2" t="s">
        <v>355</v>
      </c>
      <c r="D503" s="2" t="s">
        <v>290</v>
      </c>
      <c r="F503" s="39" t="s">
        <v>291</v>
      </c>
      <c r="G503" s="39" t="s">
        <v>291</v>
      </c>
      <c r="H503" s="39" t="s">
        <v>291</v>
      </c>
      <c r="I503" s="39" t="s">
        <v>291</v>
      </c>
      <c r="J503" s="39" t="s">
        <v>291</v>
      </c>
      <c r="K503" s="39" t="s">
        <v>291</v>
      </c>
      <c r="L503" s="39" t="s">
        <v>291</v>
      </c>
    </row>
    <row r="504" spans="1:16" x14ac:dyDescent="0.2">
      <c r="A504" s="2" t="s">
        <v>1313</v>
      </c>
      <c r="B504" s="2" t="s">
        <v>494</v>
      </c>
      <c r="C504" s="2" t="s">
        <v>309</v>
      </c>
      <c r="D504" s="2" t="s">
        <v>290</v>
      </c>
      <c r="F504" s="39" t="s">
        <v>291</v>
      </c>
      <c r="G504" s="39" t="s">
        <v>291</v>
      </c>
    </row>
    <row r="505" spans="1:16" x14ac:dyDescent="0.2">
      <c r="A505" s="2" t="s">
        <v>922</v>
      </c>
      <c r="B505" s="2" t="s">
        <v>494</v>
      </c>
      <c r="C505" s="2" t="s">
        <v>309</v>
      </c>
      <c r="D505" s="2" t="s">
        <v>290</v>
      </c>
      <c r="G505" s="39" t="s">
        <v>291</v>
      </c>
      <c r="L505" s="39" t="s">
        <v>291</v>
      </c>
    </row>
    <row r="506" spans="1:16" x14ac:dyDescent="0.2">
      <c r="A506" s="2" t="s">
        <v>1314</v>
      </c>
      <c r="B506" s="2" t="s">
        <v>648</v>
      </c>
      <c r="C506" s="2" t="s">
        <v>305</v>
      </c>
      <c r="D506" s="2" t="s">
        <v>290</v>
      </c>
      <c r="F506" s="39" t="s">
        <v>291</v>
      </c>
      <c r="J506" s="39" t="s">
        <v>291</v>
      </c>
    </row>
    <row r="507" spans="1:16" x14ac:dyDescent="0.2">
      <c r="A507" s="2" t="s">
        <v>1315</v>
      </c>
      <c r="B507" s="2" t="s">
        <v>649</v>
      </c>
      <c r="D507" s="2" t="s">
        <v>239</v>
      </c>
      <c r="I507" s="39" t="s">
        <v>291</v>
      </c>
    </row>
    <row r="508" spans="1:16" x14ac:dyDescent="0.2">
      <c r="A508" s="2" t="s">
        <v>1316</v>
      </c>
      <c r="B508" s="2" t="s">
        <v>614</v>
      </c>
      <c r="C508" s="2" t="s">
        <v>297</v>
      </c>
      <c r="D508" s="2" t="s">
        <v>290</v>
      </c>
      <c r="E508" s="39" t="s">
        <v>291</v>
      </c>
      <c r="F508" s="39" t="s">
        <v>291</v>
      </c>
      <c r="G508" s="39" t="s">
        <v>291</v>
      </c>
    </row>
    <row r="509" spans="1:16" x14ac:dyDescent="0.2">
      <c r="A509" s="2" t="s">
        <v>1317</v>
      </c>
      <c r="B509" s="2" t="s">
        <v>650</v>
      </c>
      <c r="C509" s="2" t="s">
        <v>323</v>
      </c>
      <c r="D509" s="2" t="s">
        <v>290</v>
      </c>
      <c r="J509" s="39" t="s">
        <v>291</v>
      </c>
    </row>
    <row r="510" spans="1:16" x14ac:dyDescent="0.2">
      <c r="A510" s="2" t="s">
        <v>1318</v>
      </c>
      <c r="B510" s="2" t="s">
        <v>373</v>
      </c>
      <c r="C510" s="2" t="s">
        <v>299</v>
      </c>
      <c r="D510" s="2" t="s">
        <v>290</v>
      </c>
      <c r="E510" s="39" t="s">
        <v>291</v>
      </c>
      <c r="F510" s="39" t="s">
        <v>291</v>
      </c>
    </row>
    <row r="511" spans="1:16" x14ac:dyDescent="0.2">
      <c r="A511" s="2" t="s">
        <v>1319</v>
      </c>
      <c r="B511" s="2" t="s">
        <v>847</v>
      </c>
      <c r="C511" s="2" t="s">
        <v>299</v>
      </c>
      <c r="D511" s="2" t="s">
        <v>290</v>
      </c>
      <c r="E511" s="41"/>
      <c r="F511" s="41"/>
      <c r="G511" s="41"/>
      <c r="H511" s="41"/>
      <c r="I511" s="41"/>
      <c r="J511" s="41"/>
      <c r="K511" s="41" t="s">
        <v>291</v>
      </c>
      <c r="L511" s="41" t="s">
        <v>291</v>
      </c>
      <c r="M511" s="41"/>
      <c r="N511" s="41"/>
      <c r="O511" s="41"/>
      <c r="P511" s="41"/>
    </row>
    <row r="512" spans="1:16" x14ac:dyDescent="0.2">
      <c r="A512" s="2" t="s">
        <v>1320</v>
      </c>
      <c r="B512" s="2" t="s">
        <v>651</v>
      </c>
      <c r="C512" s="2" t="s">
        <v>372</v>
      </c>
      <c r="D512" s="2" t="s">
        <v>290</v>
      </c>
      <c r="F512" s="39" t="s">
        <v>291</v>
      </c>
      <c r="G512" s="39" t="s">
        <v>291</v>
      </c>
      <c r="H512" s="39" t="s">
        <v>291</v>
      </c>
      <c r="K512" s="39" t="s">
        <v>291</v>
      </c>
      <c r="L512" s="39" t="s">
        <v>291</v>
      </c>
      <c r="M512" s="39" t="s">
        <v>291</v>
      </c>
    </row>
    <row r="513" spans="1:16" x14ac:dyDescent="0.2">
      <c r="A513" s="2" t="s">
        <v>1321</v>
      </c>
      <c r="B513" s="2" t="s">
        <v>652</v>
      </c>
      <c r="C513" s="2" t="s">
        <v>419</v>
      </c>
      <c r="D513" s="2" t="s">
        <v>290</v>
      </c>
      <c r="E513" s="39" t="s">
        <v>291</v>
      </c>
      <c r="F513" s="39" t="s">
        <v>291</v>
      </c>
      <c r="H513" s="39" t="s">
        <v>291</v>
      </c>
      <c r="I513" s="39" t="s">
        <v>291</v>
      </c>
      <c r="J513" s="39" t="s">
        <v>291</v>
      </c>
    </row>
    <row r="514" spans="1:16" x14ac:dyDescent="0.2">
      <c r="A514" s="2" t="s">
        <v>1322</v>
      </c>
      <c r="B514" s="2" t="s">
        <v>635</v>
      </c>
      <c r="C514" s="2" t="s">
        <v>305</v>
      </c>
      <c r="D514" s="2" t="s">
        <v>290</v>
      </c>
      <c r="J514" s="39" t="s">
        <v>291</v>
      </c>
    </row>
    <row r="515" spans="1:16" x14ac:dyDescent="0.2">
      <c r="A515" s="2" t="s">
        <v>1323</v>
      </c>
      <c r="B515" s="2" t="s">
        <v>653</v>
      </c>
      <c r="C515" s="2" t="s">
        <v>419</v>
      </c>
      <c r="D515" s="2" t="s">
        <v>290</v>
      </c>
      <c r="E515" s="39" t="s">
        <v>291</v>
      </c>
      <c r="F515" s="39" t="s">
        <v>291</v>
      </c>
      <c r="G515" s="39" t="s">
        <v>291</v>
      </c>
      <c r="H515" s="39" t="s">
        <v>291</v>
      </c>
      <c r="I515" s="39" t="s">
        <v>291</v>
      </c>
      <c r="J515" s="39" t="s">
        <v>291</v>
      </c>
      <c r="K515" s="39" t="s">
        <v>291</v>
      </c>
    </row>
    <row r="516" spans="1:16" x14ac:dyDescent="0.2">
      <c r="A516" s="2" t="s">
        <v>1555</v>
      </c>
      <c r="B516" s="2" t="s">
        <v>1556</v>
      </c>
      <c r="C516" s="2" t="s">
        <v>337</v>
      </c>
      <c r="D516" s="2" t="s">
        <v>290</v>
      </c>
      <c r="E516" s="42"/>
      <c r="F516" s="42"/>
      <c r="G516" s="42"/>
      <c r="H516" s="42"/>
      <c r="I516" s="42"/>
      <c r="J516" s="42"/>
      <c r="K516" s="42"/>
      <c r="L516" s="42" t="s">
        <v>291</v>
      </c>
      <c r="M516" s="42"/>
      <c r="N516" s="42"/>
      <c r="O516" s="42"/>
      <c r="P516" s="42"/>
    </row>
    <row r="517" spans="1:16" x14ac:dyDescent="0.2">
      <c r="A517" s="2" t="s">
        <v>1324</v>
      </c>
      <c r="B517" s="2" t="s">
        <v>635</v>
      </c>
      <c r="C517" s="2" t="s">
        <v>305</v>
      </c>
      <c r="D517" s="2" t="s">
        <v>290</v>
      </c>
      <c r="F517" s="39" t="s">
        <v>291</v>
      </c>
      <c r="G517" s="39" t="s">
        <v>291</v>
      </c>
      <c r="H517" s="39" t="s">
        <v>291</v>
      </c>
      <c r="I517" s="39" t="s">
        <v>291</v>
      </c>
      <c r="J517" s="39" t="s">
        <v>291</v>
      </c>
      <c r="K517" s="39" t="s">
        <v>291</v>
      </c>
      <c r="L517" s="39" t="s">
        <v>291</v>
      </c>
      <c r="M517" s="39" t="s">
        <v>291</v>
      </c>
    </row>
    <row r="518" spans="1:16" x14ac:dyDescent="0.2">
      <c r="A518" s="2" t="s">
        <v>1325</v>
      </c>
      <c r="B518" s="2" t="s">
        <v>654</v>
      </c>
      <c r="C518" s="2" t="s">
        <v>469</v>
      </c>
      <c r="D518" s="2" t="s">
        <v>240</v>
      </c>
      <c r="I518" s="39" t="s">
        <v>291</v>
      </c>
      <c r="J518" s="39" t="s">
        <v>291</v>
      </c>
    </row>
    <row r="519" spans="1:16" x14ac:dyDescent="0.2">
      <c r="A519" s="2" t="s">
        <v>1326</v>
      </c>
      <c r="B519" s="2" t="s">
        <v>655</v>
      </c>
      <c r="C519" s="2" t="s">
        <v>656</v>
      </c>
      <c r="D519" s="2" t="s">
        <v>290</v>
      </c>
      <c r="I519" s="39" t="s">
        <v>291</v>
      </c>
      <c r="J519" s="39" t="s">
        <v>291</v>
      </c>
      <c r="K519" s="39" t="s">
        <v>291</v>
      </c>
      <c r="M519" s="39" t="s">
        <v>291</v>
      </c>
    </row>
    <row r="520" spans="1:16" x14ac:dyDescent="0.2">
      <c r="A520" s="2" t="s">
        <v>1327</v>
      </c>
      <c r="B520" s="2" t="s">
        <v>657</v>
      </c>
      <c r="C520" s="2" t="s">
        <v>305</v>
      </c>
      <c r="D520" s="2" t="s">
        <v>290</v>
      </c>
      <c r="H520" s="39" t="s">
        <v>291</v>
      </c>
    </row>
    <row r="521" spans="1:16" x14ac:dyDescent="0.2">
      <c r="A521" s="2" t="s">
        <v>1328</v>
      </c>
      <c r="B521" s="2" t="s">
        <v>658</v>
      </c>
      <c r="C521" s="2" t="s">
        <v>659</v>
      </c>
      <c r="D521" s="2" t="s">
        <v>326</v>
      </c>
      <c r="F521" s="39" t="s">
        <v>291</v>
      </c>
    </row>
    <row r="522" spans="1:16" x14ac:dyDescent="0.2">
      <c r="A522" s="2" t="s">
        <v>1329</v>
      </c>
      <c r="B522" s="2" t="s">
        <v>660</v>
      </c>
      <c r="C522" s="2" t="s">
        <v>363</v>
      </c>
      <c r="D522" s="2" t="s">
        <v>290</v>
      </c>
      <c r="E522" s="39" t="s">
        <v>291</v>
      </c>
      <c r="F522" s="39" t="s">
        <v>291</v>
      </c>
      <c r="G522" s="39" t="s">
        <v>291</v>
      </c>
      <c r="H522" s="39" t="s">
        <v>291</v>
      </c>
    </row>
    <row r="523" spans="1:16" x14ac:dyDescent="0.2">
      <c r="A523" s="2" t="s">
        <v>1330</v>
      </c>
      <c r="B523" s="2" t="s">
        <v>418</v>
      </c>
      <c r="C523" s="2" t="s">
        <v>419</v>
      </c>
      <c r="D523" s="2" t="s">
        <v>290</v>
      </c>
      <c r="E523" s="39" t="s">
        <v>291</v>
      </c>
      <c r="F523" s="39" t="s">
        <v>291</v>
      </c>
      <c r="G523" s="39" t="s">
        <v>291</v>
      </c>
      <c r="H523" s="39" t="s">
        <v>291</v>
      </c>
      <c r="I523" s="39" t="s">
        <v>291</v>
      </c>
      <c r="J523" s="39" t="s">
        <v>291</v>
      </c>
    </row>
    <row r="524" spans="1:16" x14ac:dyDescent="0.2">
      <c r="A524" s="2" t="s">
        <v>1331</v>
      </c>
      <c r="B524" s="2" t="s">
        <v>661</v>
      </c>
      <c r="C524" s="2" t="s">
        <v>307</v>
      </c>
      <c r="D524" s="2" t="s">
        <v>290</v>
      </c>
      <c r="H524" s="39" t="s">
        <v>291</v>
      </c>
      <c r="K524" s="39" t="s">
        <v>291</v>
      </c>
    </row>
    <row r="525" spans="1:16" x14ac:dyDescent="0.2">
      <c r="A525" s="2" t="s">
        <v>923</v>
      </c>
      <c r="B525" s="2" t="s">
        <v>662</v>
      </c>
      <c r="C525" s="2" t="s">
        <v>387</v>
      </c>
      <c r="D525" s="2" t="s">
        <v>290</v>
      </c>
      <c r="J525" s="39" t="s">
        <v>291</v>
      </c>
      <c r="K525" s="39" t="s">
        <v>291</v>
      </c>
      <c r="L525" s="39" t="s">
        <v>291</v>
      </c>
      <c r="M525" s="39" t="s">
        <v>291</v>
      </c>
    </row>
    <row r="526" spans="1:16" x14ac:dyDescent="0.2">
      <c r="A526" s="2" t="s">
        <v>1332</v>
      </c>
      <c r="B526" s="2" t="s">
        <v>663</v>
      </c>
      <c r="D526" s="2" t="s">
        <v>7</v>
      </c>
      <c r="H526" s="39" t="s">
        <v>291</v>
      </c>
      <c r="I526" s="39" t="s">
        <v>291</v>
      </c>
      <c r="J526" s="39" t="s">
        <v>291</v>
      </c>
      <c r="L526" s="39" t="s">
        <v>291</v>
      </c>
      <c r="M526" s="39" t="s">
        <v>291</v>
      </c>
    </row>
    <row r="527" spans="1:16" x14ac:dyDescent="0.2">
      <c r="A527" s="2" t="s">
        <v>1557</v>
      </c>
      <c r="B527" s="2" t="s">
        <v>1558</v>
      </c>
      <c r="C527" s="2" t="s">
        <v>332</v>
      </c>
      <c r="D527" s="2" t="s">
        <v>290</v>
      </c>
      <c r="E527" s="42"/>
      <c r="F527" s="42"/>
      <c r="G527" s="42"/>
      <c r="H527" s="42"/>
      <c r="I527" s="42"/>
      <c r="J527" s="42"/>
      <c r="K527" s="42"/>
      <c r="L527" s="42" t="s">
        <v>291</v>
      </c>
      <c r="M527" s="42"/>
      <c r="N527" s="42"/>
      <c r="O527" s="42"/>
      <c r="P527" s="42"/>
    </row>
    <row r="528" spans="1:16" x14ac:dyDescent="0.2">
      <c r="A528" s="2" t="s">
        <v>1333</v>
      </c>
      <c r="B528" s="2" t="s">
        <v>664</v>
      </c>
      <c r="C528" s="2" t="s">
        <v>307</v>
      </c>
      <c r="D528" s="2" t="s">
        <v>290</v>
      </c>
      <c r="F528" s="39" t="s">
        <v>291</v>
      </c>
      <c r="G528" s="39" t="s">
        <v>291</v>
      </c>
    </row>
    <row r="529" spans="1:16" x14ac:dyDescent="0.2">
      <c r="A529" s="2" t="s">
        <v>1627</v>
      </c>
      <c r="B529" s="2" t="s">
        <v>378</v>
      </c>
      <c r="C529" s="2" t="s">
        <v>379</v>
      </c>
      <c r="D529" s="2" t="s">
        <v>290</v>
      </c>
      <c r="E529" s="51"/>
      <c r="F529" s="51"/>
      <c r="G529" s="51"/>
      <c r="H529" s="51"/>
      <c r="I529" s="51"/>
      <c r="J529" s="51"/>
      <c r="K529" s="51"/>
      <c r="L529" s="51"/>
      <c r="M529" s="51" t="s">
        <v>291</v>
      </c>
      <c r="N529" s="51"/>
      <c r="O529" s="51"/>
      <c r="P529" s="51"/>
    </row>
    <row r="530" spans="1:16" x14ac:dyDescent="0.2">
      <c r="A530" s="2" t="s">
        <v>924</v>
      </c>
      <c r="B530" s="2" t="s">
        <v>338</v>
      </c>
      <c r="C530" s="2" t="s">
        <v>339</v>
      </c>
      <c r="D530" s="2" t="s">
        <v>302</v>
      </c>
      <c r="J530" s="39" t="s">
        <v>291</v>
      </c>
      <c r="K530" s="39" t="s">
        <v>291</v>
      </c>
      <c r="L530" s="39" t="s">
        <v>291</v>
      </c>
      <c r="M530" s="39" t="s">
        <v>291</v>
      </c>
    </row>
    <row r="531" spans="1:16" x14ac:dyDescent="0.2">
      <c r="A531" s="2" t="s">
        <v>1334</v>
      </c>
      <c r="B531" s="2" t="s">
        <v>665</v>
      </c>
      <c r="C531" s="2" t="s">
        <v>297</v>
      </c>
      <c r="D531" s="2" t="s">
        <v>290</v>
      </c>
      <c r="E531" s="39" t="s">
        <v>291</v>
      </c>
      <c r="F531" s="39" t="s">
        <v>291</v>
      </c>
      <c r="G531" s="39" t="s">
        <v>291</v>
      </c>
      <c r="H531" s="39" t="s">
        <v>291</v>
      </c>
      <c r="K531" s="39" t="s">
        <v>291</v>
      </c>
    </row>
    <row r="532" spans="1:16" x14ac:dyDescent="0.2">
      <c r="A532" s="2" t="s">
        <v>1335</v>
      </c>
      <c r="B532" s="2" t="s">
        <v>440</v>
      </c>
      <c r="C532" s="2" t="s">
        <v>305</v>
      </c>
      <c r="D532" s="2" t="s">
        <v>290</v>
      </c>
      <c r="E532" s="39" t="s">
        <v>291</v>
      </c>
      <c r="H532" s="39" t="s">
        <v>291</v>
      </c>
      <c r="J532" s="39" t="s">
        <v>291</v>
      </c>
      <c r="L532" s="39" t="s">
        <v>291</v>
      </c>
    </row>
    <row r="533" spans="1:16" x14ac:dyDescent="0.2">
      <c r="A533" s="2" t="s">
        <v>1336</v>
      </c>
      <c r="B533" s="2" t="s">
        <v>666</v>
      </c>
      <c r="C533" s="2" t="s">
        <v>323</v>
      </c>
      <c r="D533" s="2" t="s">
        <v>290</v>
      </c>
      <c r="J533" s="39" t="s">
        <v>291</v>
      </c>
      <c r="K533" s="39" t="s">
        <v>291</v>
      </c>
      <c r="L533" s="39" t="s">
        <v>291</v>
      </c>
      <c r="M533" s="39" t="s">
        <v>291</v>
      </c>
    </row>
    <row r="534" spans="1:16" x14ac:dyDescent="0.2">
      <c r="A534" s="2" t="s">
        <v>1337</v>
      </c>
      <c r="B534" s="2" t="s">
        <v>340</v>
      </c>
      <c r="C534" s="2" t="s">
        <v>667</v>
      </c>
      <c r="D534" s="2" t="s">
        <v>290</v>
      </c>
      <c r="G534" s="39" t="s">
        <v>291</v>
      </c>
      <c r="H534" s="39" t="s">
        <v>291</v>
      </c>
      <c r="I534" s="39" t="s">
        <v>291</v>
      </c>
    </row>
    <row r="535" spans="1:16" x14ac:dyDescent="0.2">
      <c r="A535" s="2" t="s">
        <v>1338</v>
      </c>
      <c r="B535" s="2" t="s">
        <v>848</v>
      </c>
      <c r="D535" s="2" t="s">
        <v>326</v>
      </c>
      <c r="H535" s="39" t="s">
        <v>291</v>
      </c>
      <c r="I535" s="39" t="s">
        <v>291</v>
      </c>
      <c r="J535" s="39" t="s">
        <v>291</v>
      </c>
      <c r="K535" s="39" t="s">
        <v>291</v>
      </c>
      <c r="L535" s="39" t="s">
        <v>291</v>
      </c>
      <c r="M535" s="39" t="s">
        <v>291</v>
      </c>
    </row>
    <row r="536" spans="1:16" x14ac:dyDescent="0.2">
      <c r="A536" s="2" t="s">
        <v>1559</v>
      </c>
      <c r="B536" s="2" t="s">
        <v>1560</v>
      </c>
      <c r="C536" s="2" t="s">
        <v>317</v>
      </c>
      <c r="D536" s="2" t="s">
        <v>290</v>
      </c>
      <c r="E536" s="42"/>
      <c r="F536" s="42"/>
      <c r="G536" s="42"/>
      <c r="H536" s="42"/>
      <c r="I536" s="42"/>
      <c r="J536" s="42"/>
      <c r="K536" s="42"/>
      <c r="L536" s="42" t="s">
        <v>291</v>
      </c>
      <c r="M536" s="42" t="s">
        <v>291</v>
      </c>
      <c r="N536" s="42"/>
      <c r="O536" s="42"/>
      <c r="P536" s="42"/>
    </row>
    <row r="537" spans="1:16" x14ac:dyDescent="0.2">
      <c r="A537" s="2" t="s">
        <v>925</v>
      </c>
      <c r="B537" s="2" t="s">
        <v>668</v>
      </c>
      <c r="C537" s="2" t="s">
        <v>669</v>
      </c>
      <c r="D537" s="2" t="s">
        <v>290</v>
      </c>
      <c r="F537" s="39" t="s">
        <v>291</v>
      </c>
      <c r="G537" s="39" t="s">
        <v>291</v>
      </c>
    </row>
    <row r="538" spans="1:16" x14ac:dyDescent="0.2">
      <c r="A538" s="2" t="s">
        <v>1339</v>
      </c>
      <c r="B538" s="2" t="s">
        <v>849</v>
      </c>
      <c r="C538" s="2" t="s">
        <v>323</v>
      </c>
      <c r="D538" s="2" t="s">
        <v>290</v>
      </c>
      <c r="E538" s="41"/>
      <c r="F538" s="41"/>
      <c r="G538" s="41"/>
      <c r="H538" s="41"/>
      <c r="I538" s="41"/>
      <c r="J538" s="41"/>
      <c r="K538" s="41" t="s">
        <v>291</v>
      </c>
      <c r="L538" s="41" t="s">
        <v>291</v>
      </c>
      <c r="M538" s="41"/>
      <c r="N538" s="41"/>
      <c r="O538" s="41"/>
      <c r="P538" s="41"/>
    </row>
    <row r="539" spans="1:16" x14ac:dyDescent="0.2">
      <c r="A539" s="2" t="s">
        <v>1340</v>
      </c>
      <c r="B539" s="2" t="s">
        <v>506</v>
      </c>
      <c r="C539" s="2" t="s">
        <v>307</v>
      </c>
      <c r="D539" s="2" t="s">
        <v>290</v>
      </c>
      <c r="E539" s="39" t="s">
        <v>291</v>
      </c>
      <c r="F539" s="39" t="s">
        <v>291</v>
      </c>
      <c r="G539" s="39" t="s">
        <v>291</v>
      </c>
      <c r="H539" s="39" t="s">
        <v>291</v>
      </c>
      <c r="I539" s="39" t="s">
        <v>291</v>
      </c>
      <c r="J539" s="39" t="s">
        <v>291</v>
      </c>
      <c r="K539" s="39" t="s">
        <v>291</v>
      </c>
      <c r="L539" s="39" t="s">
        <v>291</v>
      </c>
      <c r="M539" s="39" t="s">
        <v>291</v>
      </c>
    </row>
    <row r="540" spans="1:16" x14ac:dyDescent="0.2">
      <c r="A540" s="2" t="s">
        <v>1341</v>
      </c>
      <c r="B540" s="2" t="s">
        <v>670</v>
      </c>
      <c r="C540" s="2" t="s">
        <v>305</v>
      </c>
      <c r="D540" s="2" t="s">
        <v>290</v>
      </c>
      <c r="H540" s="39" t="s">
        <v>291</v>
      </c>
      <c r="K540" s="39" t="s">
        <v>291</v>
      </c>
    </row>
    <row r="541" spans="1:16" x14ac:dyDescent="0.2">
      <c r="A541" s="2" t="s">
        <v>1342</v>
      </c>
      <c r="B541" s="2" t="s">
        <v>671</v>
      </c>
      <c r="C541" s="2" t="s">
        <v>419</v>
      </c>
      <c r="D541" s="2" t="s">
        <v>290</v>
      </c>
      <c r="G541" s="39" t="s">
        <v>291</v>
      </c>
    </row>
    <row r="542" spans="1:16" x14ac:dyDescent="0.2">
      <c r="A542" s="2" t="s">
        <v>1343</v>
      </c>
      <c r="B542" s="2" t="s">
        <v>850</v>
      </c>
      <c r="C542" s="2" t="s">
        <v>297</v>
      </c>
      <c r="D542" s="2" t="s">
        <v>290</v>
      </c>
      <c r="E542" s="41"/>
      <c r="F542" s="41"/>
      <c r="G542" s="41"/>
      <c r="H542" s="41"/>
      <c r="I542" s="41"/>
      <c r="J542" s="41"/>
      <c r="K542" s="41" t="s">
        <v>291</v>
      </c>
      <c r="L542" s="41"/>
      <c r="M542" s="41"/>
      <c r="N542" s="41"/>
      <c r="O542" s="41"/>
      <c r="P542" s="41"/>
    </row>
    <row r="543" spans="1:16" x14ac:dyDescent="0.2">
      <c r="A543" s="2" t="s">
        <v>1561</v>
      </c>
      <c r="B543" s="2" t="s">
        <v>850</v>
      </c>
      <c r="C543" s="2" t="s">
        <v>297</v>
      </c>
      <c r="D543" s="2" t="s">
        <v>290</v>
      </c>
      <c r="E543" s="42"/>
      <c r="F543" s="42"/>
      <c r="G543" s="42"/>
      <c r="H543" s="42"/>
      <c r="I543" s="42"/>
      <c r="J543" s="42"/>
      <c r="K543" s="42"/>
      <c r="L543" s="42" t="s">
        <v>291</v>
      </c>
      <c r="M543" s="42"/>
      <c r="N543" s="42"/>
      <c r="O543" s="42"/>
      <c r="P543" s="42"/>
    </row>
    <row r="544" spans="1:16" x14ac:dyDescent="0.2">
      <c r="A544" s="2" t="s">
        <v>926</v>
      </c>
      <c r="B544" s="2" t="s">
        <v>657</v>
      </c>
      <c r="C544" s="2" t="s">
        <v>305</v>
      </c>
      <c r="D544" s="2" t="s">
        <v>290</v>
      </c>
      <c r="F544" s="39" t="s">
        <v>291</v>
      </c>
    </row>
    <row r="545" spans="1:16" x14ac:dyDescent="0.2">
      <c r="A545" s="2" t="s">
        <v>927</v>
      </c>
      <c r="B545" s="2" t="s">
        <v>672</v>
      </c>
      <c r="C545" s="2" t="s">
        <v>297</v>
      </c>
      <c r="D545" s="2" t="s">
        <v>290</v>
      </c>
      <c r="F545" s="39" t="s">
        <v>291</v>
      </c>
      <c r="G545" s="39" t="s">
        <v>291</v>
      </c>
      <c r="H545" s="39" t="s">
        <v>291</v>
      </c>
      <c r="I545" s="39" t="s">
        <v>291</v>
      </c>
      <c r="L545" s="39" t="s">
        <v>291</v>
      </c>
      <c r="M545" s="39" t="s">
        <v>291</v>
      </c>
    </row>
    <row r="546" spans="1:16" x14ac:dyDescent="0.2">
      <c r="A546" s="2" t="s">
        <v>1562</v>
      </c>
      <c r="B546" s="2" t="s">
        <v>308</v>
      </c>
      <c r="C546" s="2" t="s">
        <v>309</v>
      </c>
      <c r="D546" s="2" t="s">
        <v>290</v>
      </c>
      <c r="E546" s="42"/>
      <c r="F546" s="42"/>
      <c r="G546" s="42"/>
      <c r="H546" s="42"/>
      <c r="I546" s="42"/>
      <c r="J546" s="42"/>
      <c r="K546" s="42"/>
      <c r="L546" s="42" t="s">
        <v>291</v>
      </c>
      <c r="M546" s="42"/>
      <c r="N546" s="42"/>
      <c r="O546" s="42"/>
      <c r="P546" s="42"/>
    </row>
    <row r="547" spans="1:16" x14ac:dyDescent="0.2">
      <c r="A547" s="2" t="s">
        <v>1344</v>
      </c>
      <c r="B547" s="2" t="s">
        <v>673</v>
      </c>
      <c r="C547" s="2" t="s">
        <v>382</v>
      </c>
      <c r="D547" s="2" t="s">
        <v>290</v>
      </c>
      <c r="J547" s="39" t="s">
        <v>291</v>
      </c>
      <c r="K547" s="39" t="s">
        <v>291</v>
      </c>
    </row>
    <row r="548" spans="1:16" x14ac:dyDescent="0.2">
      <c r="A548" s="2" t="s">
        <v>1345</v>
      </c>
      <c r="B548" s="2" t="s">
        <v>570</v>
      </c>
      <c r="C548" s="2" t="s">
        <v>382</v>
      </c>
      <c r="D548" s="2" t="s">
        <v>290</v>
      </c>
      <c r="E548" s="39" t="s">
        <v>291</v>
      </c>
      <c r="F548" s="39" t="s">
        <v>291</v>
      </c>
      <c r="H548" s="39" t="s">
        <v>291</v>
      </c>
      <c r="I548" s="39" t="s">
        <v>291</v>
      </c>
      <c r="J548" s="39" t="s">
        <v>291</v>
      </c>
      <c r="K548" s="39" t="s">
        <v>291</v>
      </c>
      <c r="L548" s="39" t="s">
        <v>291</v>
      </c>
      <c r="M548" s="39" t="s">
        <v>291</v>
      </c>
    </row>
    <row r="549" spans="1:16" x14ac:dyDescent="0.2">
      <c r="A549" s="2" t="s">
        <v>1563</v>
      </c>
      <c r="B549" s="2" t="s">
        <v>1564</v>
      </c>
      <c r="C549" s="2" t="s">
        <v>289</v>
      </c>
      <c r="D549" s="2" t="s">
        <v>290</v>
      </c>
      <c r="E549" s="42"/>
      <c r="F549" s="42"/>
      <c r="G549" s="42"/>
      <c r="H549" s="42"/>
      <c r="I549" s="42"/>
      <c r="J549" s="42"/>
      <c r="K549" s="42"/>
      <c r="L549" s="42" t="s">
        <v>291</v>
      </c>
      <c r="M549" s="42" t="s">
        <v>291</v>
      </c>
      <c r="N549" s="42"/>
      <c r="O549" s="42"/>
      <c r="P549" s="42"/>
    </row>
    <row r="550" spans="1:16" x14ac:dyDescent="0.2">
      <c r="A550" s="2" t="s">
        <v>1346</v>
      </c>
      <c r="B550" s="2" t="s">
        <v>674</v>
      </c>
      <c r="C550" s="2" t="s">
        <v>604</v>
      </c>
      <c r="D550" s="2" t="s">
        <v>290</v>
      </c>
      <c r="E550" s="39" t="s">
        <v>291</v>
      </c>
      <c r="F550" s="39" t="s">
        <v>291</v>
      </c>
      <c r="G550" s="39" t="s">
        <v>291</v>
      </c>
      <c r="I550" s="39" t="s">
        <v>291</v>
      </c>
    </row>
    <row r="551" spans="1:16" x14ac:dyDescent="0.2">
      <c r="A551" s="2" t="s">
        <v>1347</v>
      </c>
      <c r="B551" s="2" t="s">
        <v>365</v>
      </c>
      <c r="C551" s="2" t="s">
        <v>297</v>
      </c>
      <c r="D551" s="2" t="s">
        <v>290</v>
      </c>
      <c r="F551" s="39" t="s">
        <v>291</v>
      </c>
      <c r="G551" s="39" t="s">
        <v>291</v>
      </c>
      <c r="H551" s="39" t="s">
        <v>291</v>
      </c>
      <c r="I551" s="39" t="s">
        <v>291</v>
      </c>
      <c r="J551" s="39" t="s">
        <v>291</v>
      </c>
      <c r="K551" s="39" t="s">
        <v>291</v>
      </c>
      <c r="L551" s="39" t="s">
        <v>291</v>
      </c>
      <c r="M551" s="39" t="s">
        <v>291</v>
      </c>
    </row>
    <row r="552" spans="1:16" x14ac:dyDescent="0.2">
      <c r="A552" s="2" t="s">
        <v>1348</v>
      </c>
      <c r="B552" s="2" t="s">
        <v>675</v>
      </c>
      <c r="C552" s="2" t="s">
        <v>305</v>
      </c>
      <c r="D552" s="2" t="s">
        <v>290</v>
      </c>
      <c r="E552" s="39" t="s">
        <v>291</v>
      </c>
      <c r="F552" s="39" t="s">
        <v>291</v>
      </c>
    </row>
    <row r="553" spans="1:16" x14ac:dyDescent="0.2">
      <c r="A553" s="2" t="s">
        <v>1349</v>
      </c>
      <c r="B553" s="2" t="s">
        <v>661</v>
      </c>
      <c r="C553" s="2" t="s">
        <v>307</v>
      </c>
      <c r="D553" s="2" t="s">
        <v>290</v>
      </c>
      <c r="E553" s="39" t="s">
        <v>291</v>
      </c>
      <c r="F553" s="39" t="s">
        <v>291</v>
      </c>
      <c r="G553" s="39" t="s">
        <v>291</v>
      </c>
      <c r="H553" s="39" t="s">
        <v>291</v>
      </c>
      <c r="I553" s="39" t="s">
        <v>291</v>
      </c>
      <c r="J553" s="39" t="s">
        <v>291</v>
      </c>
      <c r="L553" s="39" t="s">
        <v>291</v>
      </c>
    </row>
    <row r="554" spans="1:16" x14ac:dyDescent="0.2">
      <c r="A554" s="2" t="s">
        <v>928</v>
      </c>
      <c r="B554" s="2" t="s">
        <v>676</v>
      </c>
      <c r="C554" s="2" t="s">
        <v>305</v>
      </c>
      <c r="D554" s="2" t="s">
        <v>290</v>
      </c>
      <c r="E554" s="39" t="s">
        <v>291</v>
      </c>
      <c r="F554" s="39" t="s">
        <v>291</v>
      </c>
      <c r="G554" s="39" t="s">
        <v>291</v>
      </c>
      <c r="H554" s="39" t="s">
        <v>291</v>
      </c>
      <c r="I554" s="39" t="s">
        <v>291</v>
      </c>
      <c r="J554" s="39" t="s">
        <v>291</v>
      </c>
      <c r="K554" s="39" t="s">
        <v>291</v>
      </c>
      <c r="M554" s="39" t="s">
        <v>291</v>
      </c>
    </row>
    <row r="555" spans="1:16" x14ac:dyDescent="0.2">
      <c r="A555" s="2" t="s">
        <v>1350</v>
      </c>
      <c r="B555" s="2" t="s">
        <v>677</v>
      </c>
      <c r="C555" s="2" t="s">
        <v>309</v>
      </c>
      <c r="D555" s="2" t="s">
        <v>290</v>
      </c>
      <c r="J555" s="39" t="s">
        <v>291</v>
      </c>
      <c r="K555" s="39" t="s">
        <v>291</v>
      </c>
    </row>
    <row r="556" spans="1:16" x14ac:dyDescent="0.2">
      <c r="A556" s="2" t="s">
        <v>1351</v>
      </c>
      <c r="B556" s="2" t="s">
        <v>390</v>
      </c>
      <c r="C556" s="2" t="s">
        <v>301</v>
      </c>
      <c r="D556" s="2" t="s">
        <v>302</v>
      </c>
      <c r="F556" s="39" t="s">
        <v>291</v>
      </c>
      <c r="G556" s="39" t="s">
        <v>291</v>
      </c>
      <c r="H556" s="39" t="s">
        <v>291</v>
      </c>
      <c r="I556" s="39" t="s">
        <v>291</v>
      </c>
      <c r="J556" s="39" t="s">
        <v>291</v>
      </c>
      <c r="K556" s="39" t="s">
        <v>291</v>
      </c>
      <c r="L556" s="39" t="s">
        <v>291</v>
      </c>
    </row>
    <row r="557" spans="1:16" x14ac:dyDescent="0.2">
      <c r="A557" s="2" t="s">
        <v>1352</v>
      </c>
      <c r="B557" s="2" t="s">
        <v>678</v>
      </c>
      <c r="C557" s="2" t="s">
        <v>305</v>
      </c>
      <c r="D557" s="2" t="s">
        <v>290</v>
      </c>
      <c r="E557" s="39" t="s">
        <v>291</v>
      </c>
      <c r="F557" s="39" t="s">
        <v>291</v>
      </c>
      <c r="G557" s="39" t="s">
        <v>291</v>
      </c>
      <c r="H557" s="39" t="s">
        <v>291</v>
      </c>
      <c r="I557" s="39" t="s">
        <v>291</v>
      </c>
      <c r="J557" s="39" t="s">
        <v>291</v>
      </c>
      <c r="K557" s="39" t="s">
        <v>291</v>
      </c>
      <c r="L557" s="39" t="s">
        <v>291</v>
      </c>
      <c r="M557" s="39" t="s">
        <v>291</v>
      </c>
    </row>
    <row r="558" spans="1:16" x14ac:dyDescent="0.2">
      <c r="A558" s="2" t="s">
        <v>1353</v>
      </c>
      <c r="B558" s="2" t="s">
        <v>463</v>
      </c>
      <c r="C558" s="2" t="s">
        <v>332</v>
      </c>
      <c r="D558" s="2" t="s">
        <v>290</v>
      </c>
      <c r="J558" s="39" t="s">
        <v>291</v>
      </c>
    </row>
    <row r="559" spans="1:16" x14ac:dyDescent="0.2">
      <c r="A559" s="2" t="s">
        <v>1354</v>
      </c>
      <c r="B559" s="2" t="s">
        <v>679</v>
      </c>
      <c r="C559" s="2" t="s">
        <v>297</v>
      </c>
      <c r="D559" s="2" t="s">
        <v>290</v>
      </c>
      <c r="E559" s="39" t="s">
        <v>291</v>
      </c>
      <c r="I559" s="39" t="s">
        <v>291</v>
      </c>
    </row>
    <row r="560" spans="1:16" x14ac:dyDescent="0.2">
      <c r="A560" s="2" t="s">
        <v>1355</v>
      </c>
      <c r="B560" s="2" t="s">
        <v>680</v>
      </c>
      <c r="C560" s="2" t="s">
        <v>332</v>
      </c>
      <c r="D560" s="2" t="s">
        <v>290</v>
      </c>
      <c r="E560" s="39" t="s">
        <v>291</v>
      </c>
      <c r="J560" s="39" t="s">
        <v>291</v>
      </c>
      <c r="K560" s="39" t="s">
        <v>291</v>
      </c>
    </row>
    <row r="561" spans="1:16" x14ac:dyDescent="0.2">
      <c r="A561" s="2" t="s">
        <v>1628</v>
      </c>
      <c r="B561" s="2" t="s">
        <v>681</v>
      </c>
      <c r="C561" s="2" t="s">
        <v>330</v>
      </c>
      <c r="D561" s="2" t="s">
        <v>290</v>
      </c>
      <c r="E561" s="51"/>
      <c r="F561" s="51"/>
      <c r="G561" s="51"/>
      <c r="H561" s="51"/>
      <c r="I561" s="51"/>
      <c r="J561" s="51"/>
      <c r="K561" s="51"/>
      <c r="L561" s="51"/>
      <c r="M561" s="51" t="s">
        <v>291</v>
      </c>
      <c r="N561" s="51"/>
      <c r="O561" s="51"/>
      <c r="P561" s="51"/>
    </row>
    <row r="562" spans="1:16" x14ac:dyDescent="0.2">
      <c r="A562" s="2" t="s">
        <v>1356</v>
      </c>
      <c r="B562" s="2" t="s">
        <v>681</v>
      </c>
      <c r="C562" s="2" t="s">
        <v>330</v>
      </c>
      <c r="D562" s="2" t="s">
        <v>290</v>
      </c>
      <c r="I562" s="39" t="s">
        <v>291</v>
      </c>
      <c r="K562" s="39" t="s">
        <v>291</v>
      </c>
    </row>
    <row r="563" spans="1:16" x14ac:dyDescent="0.2">
      <c r="A563" s="2" t="s">
        <v>1357</v>
      </c>
      <c r="B563" s="2" t="s">
        <v>682</v>
      </c>
      <c r="C563" s="2" t="s">
        <v>299</v>
      </c>
      <c r="D563" s="2" t="s">
        <v>290</v>
      </c>
      <c r="E563" s="39" t="s">
        <v>291</v>
      </c>
      <c r="F563" s="39" t="s">
        <v>291</v>
      </c>
      <c r="G563" s="39" t="s">
        <v>291</v>
      </c>
      <c r="H563" s="39" t="s">
        <v>291</v>
      </c>
      <c r="I563" s="39" t="s">
        <v>291</v>
      </c>
      <c r="M563" s="39" t="s">
        <v>291</v>
      </c>
    </row>
    <row r="564" spans="1:16" x14ac:dyDescent="0.2">
      <c r="A564" s="2" t="s">
        <v>1358</v>
      </c>
      <c r="B564" s="2" t="s">
        <v>338</v>
      </c>
      <c r="C564" s="2" t="s">
        <v>339</v>
      </c>
      <c r="D564" s="2" t="s">
        <v>302</v>
      </c>
      <c r="E564" s="39" t="s">
        <v>291</v>
      </c>
      <c r="F564" s="39" t="s">
        <v>291</v>
      </c>
      <c r="G564" s="39" t="s">
        <v>291</v>
      </c>
      <c r="H564" s="39" t="s">
        <v>291</v>
      </c>
      <c r="I564" s="39" t="s">
        <v>291</v>
      </c>
      <c r="J564" s="39" t="s">
        <v>291</v>
      </c>
    </row>
    <row r="565" spans="1:16" x14ac:dyDescent="0.2">
      <c r="A565" s="2" t="s">
        <v>1359</v>
      </c>
      <c r="B565" s="2" t="s">
        <v>581</v>
      </c>
      <c r="C565" s="2" t="s">
        <v>295</v>
      </c>
      <c r="D565" s="2" t="s">
        <v>290</v>
      </c>
      <c r="F565" s="39" t="s">
        <v>291</v>
      </c>
      <c r="H565" s="39" t="s">
        <v>291</v>
      </c>
      <c r="J565" s="39" t="s">
        <v>291</v>
      </c>
      <c r="K565" s="39" t="s">
        <v>291</v>
      </c>
    </row>
    <row r="566" spans="1:16" x14ac:dyDescent="0.2">
      <c r="A566" s="2" t="s">
        <v>1360</v>
      </c>
      <c r="B566" s="2" t="s">
        <v>510</v>
      </c>
      <c r="C566" s="2" t="s">
        <v>305</v>
      </c>
      <c r="D566" s="2" t="s">
        <v>290</v>
      </c>
      <c r="E566" s="39" t="s">
        <v>291</v>
      </c>
      <c r="G566" s="39" t="s">
        <v>291</v>
      </c>
      <c r="H566" s="39" t="s">
        <v>291</v>
      </c>
      <c r="I566" s="39" t="s">
        <v>291</v>
      </c>
      <c r="J566" s="39" t="s">
        <v>291</v>
      </c>
      <c r="K566" s="39" t="s">
        <v>291</v>
      </c>
    </row>
    <row r="567" spans="1:16" x14ac:dyDescent="0.2">
      <c r="A567" s="2" t="s">
        <v>929</v>
      </c>
      <c r="B567" s="2" t="s">
        <v>683</v>
      </c>
      <c r="C567" s="2" t="s">
        <v>435</v>
      </c>
      <c r="D567" s="2" t="s">
        <v>290</v>
      </c>
      <c r="I567" s="39" t="s">
        <v>291</v>
      </c>
    </row>
    <row r="568" spans="1:16" x14ac:dyDescent="0.2">
      <c r="A568" s="2" t="s">
        <v>1361</v>
      </c>
      <c r="B568" s="2" t="s">
        <v>349</v>
      </c>
      <c r="C568" s="2" t="s">
        <v>313</v>
      </c>
      <c r="D568" s="2" t="s">
        <v>290</v>
      </c>
      <c r="E568" s="39" t="s">
        <v>291</v>
      </c>
    </row>
    <row r="569" spans="1:16" x14ac:dyDescent="0.2">
      <c r="A569" s="2" t="s">
        <v>1362</v>
      </c>
      <c r="B569" s="2" t="s">
        <v>684</v>
      </c>
      <c r="C569" s="2" t="s">
        <v>307</v>
      </c>
      <c r="D569" s="2" t="s">
        <v>290</v>
      </c>
      <c r="F569" s="39" t="s">
        <v>291</v>
      </c>
      <c r="K569" s="39" t="s">
        <v>291</v>
      </c>
    </row>
    <row r="570" spans="1:16" x14ac:dyDescent="0.2">
      <c r="A570" s="2" t="s">
        <v>1363</v>
      </c>
      <c r="B570" s="2" t="s">
        <v>685</v>
      </c>
      <c r="C570" s="2" t="s">
        <v>305</v>
      </c>
      <c r="D570" s="2" t="s">
        <v>290</v>
      </c>
      <c r="G570" s="39" t="s">
        <v>291</v>
      </c>
    </row>
    <row r="571" spans="1:16" x14ac:dyDescent="0.2">
      <c r="A571" s="2" t="s">
        <v>1364</v>
      </c>
      <c r="B571" s="2" t="s">
        <v>477</v>
      </c>
      <c r="C571" s="2" t="s">
        <v>307</v>
      </c>
      <c r="D571" s="2" t="s">
        <v>290</v>
      </c>
      <c r="E571" s="39" t="s">
        <v>291</v>
      </c>
      <c r="F571" s="39" t="s">
        <v>291</v>
      </c>
      <c r="H571" s="39" t="s">
        <v>291</v>
      </c>
      <c r="I571" s="39" t="s">
        <v>291</v>
      </c>
      <c r="J571" s="39" t="s">
        <v>291</v>
      </c>
      <c r="K571" s="39" t="s">
        <v>291</v>
      </c>
      <c r="M571" s="39" t="s">
        <v>291</v>
      </c>
    </row>
    <row r="572" spans="1:16" x14ac:dyDescent="0.2">
      <c r="A572" s="2" t="s">
        <v>1365</v>
      </c>
      <c r="B572" s="2" t="s">
        <v>365</v>
      </c>
      <c r="C572" s="2" t="s">
        <v>297</v>
      </c>
      <c r="D572" s="2" t="s">
        <v>290</v>
      </c>
      <c r="F572" s="39" t="s">
        <v>291</v>
      </c>
      <c r="H572" s="39" t="s">
        <v>291</v>
      </c>
      <c r="I572" s="39" t="s">
        <v>291</v>
      </c>
    </row>
    <row r="573" spans="1:16" x14ac:dyDescent="0.2">
      <c r="A573" s="2" t="s">
        <v>1366</v>
      </c>
      <c r="B573" s="2" t="s">
        <v>686</v>
      </c>
      <c r="C573" s="2" t="s">
        <v>687</v>
      </c>
      <c r="D573" s="2" t="s">
        <v>240</v>
      </c>
      <c r="I573" s="39" t="s">
        <v>291</v>
      </c>
      <c r="J573" s="39" t="s">
        <v>291</v>
      </c>
      <c r="K573" s="39" t="s">
        <v>291</v>
      </c>
    </row>
    <row r="574" spans="1:16" x14ac:dyDescent="0.2">
      <c r="A574" s="2" t="s">
        <v>930</v>
      </c>
      <c r="B574" s="2" t="s">
        <v>688</v>
      </c>
      <c r="C574" s="2" t="s">
        <v>523</v>
      </c>
      <c r="D574" s="2" t="s">
        <v>290</v>
      </c>
      <c r="I574" s="39" t="s">
        <v>291</v>
      </c>
      <c r="J574" s="39" t="s">
        <v>291</v>
      </c>
      <c r="K574" s="39" t="s">
        <v>291</v>
      </c>
      <c r="L574" s="39" t="s">
        <v>291</v>
      </c>
    </row>
    <row r="575" spans="1:16" x14ac:dyDescent="0.2">
      <c r="A575" s="2" t="s">
        <v>1367</v>
      </c>
      <c r="B575" s="2" t="s">
        <v>354</v>
      </c>
      <c r="C575" s="2" t="s">
        <v>355</v>
      </c>
      <c r="D575" s="2" t="s">
        <v>290</v>
      </c>
      <c r="F575" s="39" t="s">
        <v>291</v>
      </c>
      <c r="G575" s="39" t="s">
        <v>291</v>
      </c>
      <c r="H575" s="39" t="s">
        <v>291</v>
      </c>
      <c r="K575" s="39" t="s">
        <v>291</v>
      </c>
    </row>
    <row r="576" spans="1:16" x14ac:dyDescent="0.2">
      <c r="A576" s="2" t="s">
        <v>1368</v>
      </c>
      <c r="B576" s="2" t="s">
        <v>689</v>
      </c>
      <c r="C576" s="2" t="s">
        <v>523</v>
      </c>
      <c r="D576" s="2" t="s">
        <v>290</v>
      </c>
      <c r="E576" s="39" t="s">
        <v>291</v>
      </c>
      <c r="G576" s="39" t="s">
        <v>291</v>
      </c>
    </row>
    <row r="577" spans="1:16" x14ac:dyDescent="0.2">
      <c r="A577" s="2" t="s">
        <v>1369</v>
      </c>
      <c r="B577" s="2" t="s">
        <v>506</v>
      </c>
      <c r="C577" s="2" t="s">
        <v>307</v>
      </c>
      <c r="D577" s="2" t="s">
        <v>290</v>
      </c>
      <c r="E577" s="39" t="s">
        <v>291</v>
      </c>
      <c r="F577" s="39" t="s">
        <v>291</v>
      </c>
      <c r="G577" s="39" t="s">
        <v>291</v>
      </c>
      <c r="K577" s="39" t="s">
        <v>291</v>
      </c>
      <c r="L577" s="39" t="s">
        <v>291</v>
      </c>
    </row>
    <row r="578" spans="1:16" x14ac:dyDescent="0.2">
      <c r="A578" s="2" t="s">
        <v>1565</v>
      </c>
      <c r="B578" s="2" t="s">
        <v>623</v>
      </c>
      <c r="C578" s="2" t="s">
        <v>323</v>
      </c>
      <c r="D578" s="2" t="s">
        <v>290</v>
      </c>
      <c r="E578" s="42"/>
      <c r="F578" s="42"/>
      <c r="G578" s="42"/>
      <c r="H578" s="42"/>
      <c r="I578" s="42"/>
      <c r="J578" s="42"/>
      <c r="K578" s="42"/>
      <c r="L578" s="42" t="s">
        <v>291</v>
      </c>
      <c r="M578" s="42" t="s">
        <v>291</v>
      </c>
      <c r="N578" s="42"/>
      <c r="O578" s="42"/>
      <c r="P578" s="42"/>
    </row>
    <row r="579" spans="1:16" x14ac:dyDescent="0.2">
      <c r="A579" s="2" t="s">
        <v>1370</v>
      </c>
      <c r="B579" s="2" t="s">
        <v>623</v>
      </c>
      <c r="C579" s="2" t="s">
        <v>323</v>
      </c>
      <c r="D579" s="2" t="s">
        <v>290</v>
      </c>
      <c r="E579" s="41"/>
      <c r="F579" s="41"/>
      <c r="G579" s="41"/>
      <c r="H579" s="41"/>
      <c r="I579" s="41"/>
      <c r="J579" s="41"/>
      <c r="K579" s="41" t="s">
        <v>291</v>
      </c>
      <c r="L579" s="41"/>
      <c r="M579" s="41"/>
      <c r="N579" s="41"/>
      <c r="O579" s="41"/>
      <c r="P579" s="41"/>
    </row>
    <row r="580" spans="1:16" x14ac:dyDescent="0.2">
      <c r="A580" s="2" t="s">
        <v>1371</v>
      </c>
      <c r="B580" s="2" t="s">
        <v>690</v>
      </c>
      <c r="C580" s="2" t="s">
        <v>406</v>
      </c>
      <c r="D580" s="2" t="s">
        <v>290</v>
      </c>
      <c r="J580" s="39" t="s">
        <v>291</v>
      </c>
      <c r="K580" s="39" t="s">
        <v>291</v>
      </c>
      <c r="L580" s="39" t="s">
        <v>291</v>
      </c>
      <c r="M580" s="39" t="s">
        <v>291</v>
      </c>
    </row>
    <row r="581" spans="1:16" x14ac:dyDescent="0.2">
      <c r="A581" s="2" t="s">
        <v>1372</v>
      </c>
      <c r="B581" s="2" t="s">
        <v>691</v>
      </c>
      <c r="C581" s="2" t="s">
        <v>471</v>
      </c>
      <c r="D581" s="2" t="s">
        <v>326</v>
      </c>
      <c r="E581" s="39" t="s">
        <v>291</v>
      </c>
      <c r="H581" s="39" t="s">
        <v>291</v>
      </c>
    </row>
    <row r="582" spans="1:16" x14ac:dyDescent="0.2">
      <c r="A582" s="2" t="s">
        <v>1373</v>
      </c>
      <c r="B582" s="2" t="s">
        <v>416</v>
      </c>
      <c r="C582" s="2" t="s">
        <v>363</v>
      </c>
      <c r="D582" s="2" t="s">
        <v>290</v>
      </c>
      <c r="F582" s="39" t="s">
        <v>291</v>
      </c>
      <c r="G582" s="39" t="s">
        <v>291</v>
      </c>
    </row>
    <row r="583" spans="1:16" x14ac:dyDescent="0.2">
      <c r="A583" s="2" t="s">
        <v>1374</v>
      </c>
      <c r="B583" s="2" t="s">
        <v>416</v>
      </c>
      <c r="C583" s="2" t="s">
        <v>363</v>
      </c>
      <c r="D583" s="2" t="s">
        <v>290</v>
      </c>
      <c r="H583" s="39" t="s">
        <v>291</v>
      </c>
      <c r="I583" s="39" t="s">
        <v>291</v>
      </c>
      <c r="J583" s="39" t="s">
        <v>291</v>
      </c>
      <c r="K583" s="39" t="s">
        <v>291</v>
      </c>
      <c r="L583" s="39" t="s">
        <v>291</v>
      </c>
      <c r="M583" s="39" t="s">
        <v>291</v>
      </c>
    </row>
    <row r="584" spans="1:16" x14ac:dyDescent="0.2">
      <c r="A584" s="2" t="s">
        <v>1375</v>
      </c>
      <c r="B584" s="2" t="s">
        <v>692</v>
      </c>
      <c r="C584" s="2" t="s">
        <v>301</v>
      </c>
      <c r="D584" s="2" t="s">
        <v>302</v>
      </c>
      <c r="E584" s="39" t="s">
        <v>291</v>
      </c>
    </row>
    <row r="585" spans="1:16" x14ac:dyDescent="0.2">
      <c r="A585" s="2" t="s">
        <v>1566</v>
      </c>
      <c r="B585" s="2" t="s">
        <v>568</v>
      </c>
      <c r="C585" s="2" t="s">
        <v>307</v>
      </c>
      <c r="D585" s="2" t="s">
        <v>290</v>
      </c>
      <c r="E585" s="42"/>
      <c r="F585" s="42"/>
      <c r="G585" s="42"/>
      <c r="H585" s="42"/>
      <c r="I585" s="42"/>
      <c r="J585" s="42"/>
      <c r="K585" s="42"/>
      <c r="L585" s="42" t="s">
        <v>291</v>
      </c>
      <c r="M585" s="42"/>
      <c r="N585" s="42"/>
      <c r="O585" s="42"/>
      <c r="P585" s="42"/>
    </row>
    <row r="586" spans="1:16" x14ac:dyDescent="0.2">
      <c r="A586" s="2" t="s">
        <v>1376</v>
      </c>
      <c r="B586" s="2" t="s">
        <v>693</v>
      </c>
      <c r="C586" s="2" t="s">
        <v>297</v>
      </c>
      <c r="D586" s="2" t="s">
        <v>290</v>
      </c>
      <c r="F586" s="39" t="s">
        <v>291</v>
      </c>
    </row>
    <row r="587" spans="1:16" x14ac:dyDescent="0.2">
      <c r="A587" s="2" t="s">
        <v>1377</v>
      </c>
      <c r="B587" s="2" t="s">
        <v>411</v>
      </c>
      <c r="C587" s="2" t="s">
        <v>317</v>
      </c>
      <c r="D587" s="2" t="s">
        <v>290</v>
      </c>
      <c r="I587" s="39" t="s">
        <v>291</v>
      </c>
      <c r="J587" s="39" t="s">
        <v>291</v>
      </c>
      <c r="K587" s="39" t="s">
        <v>291</v>
      </c>
      <c r="L587" s="39" t="s">
        <v>291</v>
      </c>
      <c r="M587" s="39" t="s">
        <v>291</v>
      </c>
    </row>
    <row r="588" spans="1:16" x14ac:dyDescent="0.2">
      <c r="A588" s="2" t="s">
        <v>1378</v>
      </c>
      <c r="B588" s="2" t="s">
        <v>348</v>
      </c>
      <c r="C588" s="2" t="s">
        <v>313</v>
      </c>
      <c r="D588" s="2" t="s">
        <v>290</v>
      </c>
      <c r="H588" s="39" t="s">
        <v>291</v>
      </c>
    </row>
    <row r="589" spans="1:16" x14ac:dyDescent="0.2">
      <c r="A589" s="2" t="s">
        <v>1379</v>
      </c>
      <c r="B589" s="2" t="s">
        <v>694</v>
      </c>
      <c r="C589" s="2" t="s">
        <v>311</v>
      </c>
      <c r="D589" s="2" t="s">
        <v>290</v>
      </c>
      <c r="G589" s="39" t="s">
        <v>291</v>
      </c>
      <c r="H589" s="39" t="s">
        <v>291</v>
      </c>
      <c r="I589" s="39" t="s">
        <v>291</v>
      </c>
      <c r="L589" s="39" t="s">
        <v>291</v>
      </c>
      <c r="M589" s="39" t="s">
        <v>291</v>
      </c>
    </row>
    <row r="590" spans="1:16" x14ac:dyDescent="0.2">
      <c r="A590" s="2" t="s">
        <v>931</v>
      </c>
      <c r="B590" s="2" t="s">
        <v>695</v>
      </c>
      <c r="C590" s="2" t="s">
        <v>696</v>
      </c>
      <c r="D590" s="2" t="s">
        <v>240</v>
      </c>
      <c r="J590" s="39" t="s">
        <v>291</v>
      </c>
    </row>
    <row r="591" spans="1:16" x14ac:dyDescent="0.2">
      <c r="A591" s="2" t="s">
        <v>1380</v>
      </c>
      <c r="B591" s="2" t="s">
        <v>365</v>
      </c>
      <c r="C591" s="2" t="s">
        <v>297</v>
      </c>
      <c r="D591" s="2" t="s">
        <v>290</v>
      </c>
      <c r="E591" s="39" t="s">
        <v>291</v>
      </c>
      <c r="F591" s="39" t="s">
        <v>291</v>
      </c>
      <c r="G591" s="39" t="s">
        <v>291</v>
      </c>
      <c r="H591" s="39" t="s">
        <v>291</v>
      </c>
      <c r="I591" s="39" t="s">
        <v>291</v>
      </c>
      <c r="M591" s="39" t="s">
        <v>291</v>
      </c>
    </row>
    <row r="592" spans="1:16" x14ac:dyDescent="0.2">
      <c r="A592" s="2" t="s">
        <v>1629</v>
      </c>
      <c r="B592" s="2" t="s">
        <v>314</v>
      </c>
      <c r="C592" s="2" t="s">
        <v>305</v>
      </c>
      <c r="D592" s="2" t="s">
        <v>290</v>
      </c>
      <c r="E592" s="51"/>
      <c r="F592" s="51"/>
      <c r="G592" s="51"/>
      <c r="H592" s="51"/>
      <c r="I592" s="51"/>
      <c r="J592" s="51"/>
      <c r="K592" s="51"/>
      <c r="L592" s="51"/>
      <c r="M592" s="51" t="s">
        <v>291</v>
      </c>
      <c r="N592" s="51"/>
      <c r="O592" s="51"/>
      <c r="P592" s="51"/>
    </row>
    <row r="593" spans="1:16" x14ac:dyDescent="0.2">
      <c r="A593" s="2" t="s">
        <v>1381</v>
      </c>
      <c r="B593" s="2" t="s">
        <v>365</v>
      </c>
      <c r="C593" s="2" t="s">
        <v>297</v>
      </c>
      <c r="D593" s="2" t="s">
        <v>290</v>
      </c>
      <c r="E593" s="39" t="s">
        <v>291</v>
      </c>
      <c r="F593" s="39" t="s">
        <v>291</v>
      </c>
      <c r="G593" s="39" t="s">
        <v>291</v>
      </c>
      <c r="H593" s="39" t="s">
        <v>291</v>
      </c>
      <c r="I593" s="39" t="s">
        <v>291</v>
      </c>
      <c r="J593" s="39" t="s">
        <v>291</v>
      </c>
      <c r="K593" s="39" t="s">
        <v>291</v>
      </c>
      <c r="L593" s="39" t="s">
        <v>291</v>
      </c>
      <c r="M593" s="39" t="s">
        <v>291</v>
      </c>
    </row>
    <row r="594" spans="1:16" x14ac:dyDescent="0.2">
      <c r="A594" s="2" t="s">
        <v>1382</v>
      </c>
      <c r="B594" s="2" t="s">
        <v>697</v>
      </c>
      <c r="D594" s="2" t="s">
        <v>239</v>
      </c>
      <c r="F594" s="39" t="s">
        <v>291</v>
      </c>
      <c r="H594" s="39" t="s">
        <v>291</v>
      </c>
      <c r="J594" s="39" t="s">
        <v>291</v>
      </c>
    </row>
    <row r="595" spans="1:16" x14ac:dyDescent="0.2">
      <c r="A595" s="2" t="s">
        <v>1383</v>
      </c>
      <c r="B595" s="2" t="s">
        <v>698</v>
      </c>
      <c r="C595" s="2" t="s">
        <v>337</v>
      </c>
      <c r="D595" s="2" t="s">
        <v>290</v>
      </c>
      <c r="E595" s="39" t="s">
        <v>291</v>
      </c>
      <c r="F595" s="39" t="s">
        <v>291</v>
      </c>
      <c r="G595" s="39" t="s">
        <v>291</v>
      </c>
      <c r="H595" s="39" t="s">
        <v>291</v>
      </c>
      <c r="I595" s="39" t="s">
        <v>291</v>
      </c>
      <c r="J595" s="39" t="s">
        <v>291</v>
      </c>
      <c r="L595" s="39" t="s">
        <v>291</v>
      </c>
      <c r="M595" s="39" t="s">
        <v>291</v>
      </c>
    </row>
    <row r="596" spans="1:16" x14ac:dyDescent="0.2">
      <c r="A596" s="2" t="s">
        <v>1384</v>
      </c>
      <c r="B596" s="2" t="s">
        <v>365</v>
      </c>
      <c r="C596" s="2" t="s">
        <v>297</v>
      </c>
      <c r="D596" s="2" t="s">
        <v>290</v>
      </c>
      <c r="F596" s="39" t="s">
        <v>291</v>
      </c>
      <c r="G596" s="39" t="s">
        <v>291</v>
      </c>
    </row>
    <row r="597" spans="1:16" x14ac:dyDescent="0.2">
      <c r="A597" s="2" t="s">
        <v>932</v>
      </c>
      <c r="B597" s="2" t="s">
        <v>851</v>
      </c>
      <c r="C597" s="2" t="s">
        <v>399</v>
      </c>
      <c r="D597" s="2" t="s">
        <v>290</v>
      </c>
      <c r="E597" s="41"/>
      <c r="F597" s="41"/>
      <c r="G597" s="41"/>
      <c r="H597" s="41"/>
      <c r="I597" s="41"/>
      <c r="J597" s="41"/>
      <c r="K597" s="41" t="s">
        <v>291</v>
      </c>
      <c r="L597" s="41" t="s">
        <v>291</v>
      </c>
      <c r="M597" s="41"/>
      <c r="N597" s="41"/>
      <c r="O597" s="41"/>
      <c r="P597" s="41"/>
    </row>
    <row r="598" spans="1:16" x14ac:dyDescent="0.2">
      <c r="A598" s="2" t="s">
        <v>1385</v>
      </c>
      <c r="B598" s="2" t="s">
        <v>699</v>
      </c>
      <c r="C598" s="2" t="s">
        <v>307</v>
      </c>
      <c r="D598" s="2" t="s">
        <v>290</v>
      </c>
      <c r="E598" s="39" t="s">
        <v>291</v>
      </c>
      <c r="F598" s="39" t="s">
        <v>291</v>
      </c>
      <c r="G598" s="39" t="s">
        <v>291</v>
      </c>
      <c r="H598" s="39" t="s">
        <v>291</v>
      </c>
      <c r="I598" s="39" t="s">
        <v>291</v>
      </c>
      <c r="J598" s="39" t="s">
        <v>291</v>
      </c>
      <c r="L598" s="39" t="s">
        <v>291</v>
      </c>
    </row>
    <row r="599" spans="1:16" x14ac:dyDescent="0.2">
      <c r="A599" s="2" t="s">
        <v>1386</v>
      </c>
      <c r="B599" s="2" t="s">
        <v>700</v>
      </c>
      <c r="C599" s="2" t="s">
        <v>289</v>
      </c>
      <c r="D599" s="2" t="s">
        <v>290</v>
      </c>
      <c r="F599" s="39" t="s">
        <v>291</v>
      </c>
    </row>
    <row r="600" spans="1:16" x14ac:dyDescent="0.2">
      <c r="A600" s="2" t="s">
        <v>1387</v>
      </c>
      <c r="B600" s="2" t="s">
        <v>701</v>
      </c>
      <c r="C600" s="2" t="s">
        <v>299</v>
      </c>
      <c r="D600" s="2" t="s">
        <v>290</v>
      </c>
      <c r="G600" s="39" t="s">
        <v>291</v>
      </c>
      <c r="H600" s="39" t="s">
        <v>291</v>
      </c>
      <c r="I600" s="39" t="s">
        <v>291</v>
      </c>
      <c r="K600" s="39" t="s">
        <v>291</v>
      </c>
      <c r="L600" s="39" t="s">
        <v>291</v>
      </c>
    </row>
    <row r="601" spans="1:16" x14ac:dyDescent="0.2">
      <c r="A601" s="2" t="s">
        <v>1388</v>
      </c>
      <c r="B601" s="2" t="s">
        <v>702</v>
      </c>
      <c r="C601" s="2" t="s">
        <v>289</v>
      </c>
      <c r="D601" s="2" t="s">
        <v>290</v>
      </c>
      <c r="E601" s="39" t="s">
        <v>291</v>
      </c>
      <c r="F601" s="39" t="s">
        <v>291</v>
      </c>
      <c r="G601" s="39" t="s">
        <v>291</v>
      </c>
      <c r="H601" s="39" t="s">
        <v>291</v>
      </c>
      <c r="I601" s="39" t="s">
        <v>291</v>
      </c>
      <c r="J601" s="39" t="s">
        <v>291</v>
      </c>
      <c r="K601" s="39" t="s">
        <v>291</v>
      </c>
    </row>
    <row r="602" spans="1:16" x14ac:dyDescent="0.2">
      <c r="A602" s="2" t="s">
        <v>1389</v>
      </c>
      <c r="B602" s="2" t="s">
        <v>703</v>
      </c>
      <c r="C602" s="2" t="s">
        <v>305</v>
      </c>
      <c r="D602" s="2" t="s">
        <v>290</v>
      </c>
      <c r="I602" s="39" t="s">
        <v>291</v>
      </c>
    </row>
    <row r="603" spans="1:16" x14ac:dyDescent="0.2">
      <c r="A603" s="2" t="s">
        <v>1390</v>
      </c>
      <c r="B603" s="2" t="s">
        <v>352</v>
      </c>
      <c r="C603" s="2" t="s">
        <v>293</v>
      </c>
      <c r="D603" s="2" t="s">
        <v>290</v>
      </c>
      <c r="F603" s="39" t="s">
        <v>291</v>
      </c>
      <c r="G603" s="39" t="s">
        <v>291</v>
      </c>
    </row>
    <row r="604" spans="1:16" x14ac:dyDescent="0.2">
      <c r="A604" s="2" t="s">
        <v>933</v>
      </c>
      <c r="B604" s="2" t="s">
        <v>538</v>
      </c>
      <c r="C604" s="2" t="s">
        <v>323</v>
      </c>
      <c r="D604" s="2" t="s">
        <v>290</v>
      </c>
      <c r="G604" s="39" t="s">
        <v>291</v>
      </c>
      <c r="H604" s="39" t="s">
        <v>291</v>
      </c>
      <c r="I604" s="39" t="s">
        <v>291</v>
      </c>
      <c r="J604" s="39" t="s">
        <v>291</v>
      </c>
      <c r="K604" s="39" t="s">
        <v>291</v>
      </c>
      <c r="L604" s="39" t="s">
        <v>291</v>
      </c>
      <c r="M604" s="39" t="s">
        <v>291</v>
      </c>
    </row>
    <row r="605" spans="1:16" x14ac:dyDescent="0.2">
      <c r="A605" s="2" t="s">
        <v>1391</v>
      </c>
      <c r="B605" s="2" t="s">
        <v>508</v>
      </c>
      <c r="C605" s="2" t="s">
        <v>419</v>
      </c>
      <c r="D605" s="2" t="s">
        <v>290</v>
      </c>
      <c r="G605" s="39" t="s">
        <v>291</v>
      </c>
      <c r="H605" s="39" t="s">
        <v>291</v>
      </c>
      <c r="J605" s="39" t="s">
        <v>291</v>
      </c>
    </row>
    <row r="606" spans="1:16" x14ac:dyDescent="0.2">
      <c r="A606" s="2" t="s">
        <v>1392</v>
      </c>
      <c r="B606" s="2" t="s">
        <v>704</v>
      </c>
      <c r="C606" s="2" t="s">
        <v>332</v>
      </c>
      <c r="D606" s="2" t="s">
        <v>290</v>
      </c>
      <c r="H606" s="39" t="s">
        <v>291</v>
      </c>
    </row>
    <row r="607" spans="1:16" x14ac:dyDescent="0.2">
      <c r="A607" s="2" t="s">
        <v>1393</v>
      </c>
      <c r="B607" s="2" t="s">
        <v>705</v>
      </c>
      <c r="C607" s="2" t="s">
        <v>313</v>
      </c>
      <c r="D607" s="2" t="s">
        <v>290</v>
      </c>
      <c r="E607" s="39" t="s">
        <v>291</v>
      </c>
      <c r="F607" s="39" t="s">
        <v>291</v>
      </c>
      <c r="G607" s="39" t="s">
        <v>291</v>
      </c>
      <c r="H607" s="39" t="s">
        <v>291</v>
      </c>
      <c r="I607" s="39" t="s">
        <v>291</v>
      </c>
    </row>
    <row r="608" spans="1:16" x14ac:dyDescent="0.2">
      <c r="A608" s="2" t="s">
        <v>1394</v>
      </c>
      <c r="B608" s="2" t="s">
        <v>706</v>
      </c>
      <c r="C608" s="2" t="s">
        <v>307</v>
      </c>
      <c r="D608" s="2" t="s">
        <v>290</v>
      </c>
      <c r="H608" s="39" t="s">
        <v>291</v>
      </c>
    </row>
    <row r="609" spans="1:16" x14ac:dyDescent="0.2">
      <c r="A609" s="2" t="s">
        <v>1395</v>
      </c>
      <c r="B609" s="2" t="s">
        <v>320</v>
      </c>
      <c r="C609" s="2" t="s">
        <v>297</v>
      </c>
      <c r="D609" s="2" t="s">
        <v>290</v>
      </c>
      <c r="F609" s="39" t="s">
        <v>291</v>
      </c>
      <c r="G609" s="39" t="s">
        <v>291</v>
      </c>
      <c r="H609" s="39" t="s">
        <v>291</v>
      </c>
      <c r="I609" s="39" t="s">
        <v>291</v>
      </c>
      <c r="J609" s="39" t="s">
        <v>291</v>
      </c>
    </row>
    <row r="610" spans="1:16" x14ac:dyDescent="0.2">
      <c r="A610" s="2" t="s">
        <v>1396</v>
      </c>
      <c r="B610" s="2" t="s">
        <v>707</v>
      </c>
      <c r="C610" s="2" t="s">
        <v>301</v>
      </c>
      <c r="D610" s="2" t="s">
        <v>302</v>
      </c>
      <c r="H610" s="39" t="s">
        <v>291</v>
      </c>
      <c r="I610" s="39" t="s">
        <v>291</v>
      </c>
      <c r="J610" s="39" t="s">
        <v>291</v>
      </c>
      <c r="K610" s="39" t="s">
        <v>291</v>
      </c>
      <c r="L610" s="39" t="s">
        <v>291</v>
      </c>
    </row>
    <row r="611" spans="1:16" x14ac:dyDescent="0.2">
      <c r="A611" s="2" t="s">
        <v>1397</v>
      </c>
      <c r="B611" s="2" t="s">
        <v>568</v>
      </c>
      <c r="C611" s="2" t="s">
        <v>307</v>
      </c>
      <c r="D611" s="2" t="s">
        <v>290</v>
      </c>
      <c r="F611" s="39" t="s">
        <v>291</v>
      </c>
      <c r="H611" s="39" t="s">
        <v>291</v>
      </c>
      <c r="I611" s="39" t="s">
        <v>291</v>
      </c>
      <c r="K611" s="39" t="s">
        <v>291</v>
      </c>
      <c r="L611" s="39" t="s">
        <v>291</v>
      </c>
      <c r="M611" s="39" t="s">
        <v>291</v>
      </c>
    </row>
    <row r="612" spans="1:16" x14ac:dyDescent="0.2">
      <c r="A612" s="2" t="s">
        <v>1398</v>
      </c>
      <c r="B612" s="2" t="s">
        <v>708</v>
      </c>
      <c r="C612" s="2" t="s">
        <v>311</v>
      </c>
      <c r="D612" s="2" t="s">
        <v>290</v>
      </c>
      <c r="I612" s="39" t="s">
        <v>291</v>
      </c>
    </row>
    <row r="613" spans="1:16" x14ac:dyDescent="0.2">
      <c r="A613" s="2" t="s">
        <v>1399</v>
      </c>
      <c r="B613" s="2" t="s">
        <v>621</v>
      </c>
      <c r="C613" s="2" t="s">
        <v>309</v>
      </c>
      <c r="D613" s="2" t="s">
        <v>290</v>
      </c>
      <c r="F613" s="39" t="s">
        <v>291</v>
      </c>
      <c r="I613" s="39" t="s">
        <v>291</v>
      </c>
      <c r="J613" s="39" t="s">
        <v>291</v>
      </c>
      <c r="K613" s="39" t="s">
        <v>291</v>
      </c>
      <c r="L613" s="39" t="s">
        <v>291</v>
      </c>
      <c r="M613" s="39" t="s">
        <v>291</v>
      </c>
    </row>
    <row r="614" spans="1:16" x14ac:dyDescent="0.2">
      <c r="A614" s="2" t="s">
        <v>1400</v>
      </c>
      <c r="B614" s="2" t="s">
        <v>709</v>
      </c>
      <c r="C614" s="2" t="s">
        <v>323</v>
      </c>
      <c r="D614" s="2" t="s">
        <v>290</v>
      </c>
      <c r="H614" s="39" t="s">
        <v>291</v>
      </c>
    </row>
    <row r="615" spans="1:16" x14ac:dyDescent="0.2">
      <c r="A615" s="2" t="s">
        <v>1401</v>
      </c>
      <c r="B615" s="2" t="s">
        <v>710</v>
      </c>
      <c r="C615" s="2" t="s">
        <v>297</v>
      </c>
      <c r="D615" s="2" t="s">
        <v>290</v>
      </c>
      <c r="F615" s="39" t="s">
        <v>291</v>
      </c>
      <c r="G615" s="39" t="s">
        <v>291</v>
      </c>
      <c r="H615" s="39" t="s">
        <v>291</v>
      </c>
      <c r="I615" s="39" t="s">
        <v>291</v>
      </c>
      <c r="J615" s="39" t="s">
        <v>291</v>
      </c>
      <c r="K615" s="39" t="s">
        <v>291</v>
      </c>
      <c r="L615" s="39" t="s">
        <v>291</v>
      </c>
      <c r="M615" s="39" t="s">
        <v>291</v>
      </c>
    </row>
    <row r="616" spans="1:16" x14ac:dyDescent="0.2">
      <c r="A616" s="2" t="s">
        <v>1402</v>
      </c>
      <c r="B616" s="2" t="s">
        <v>711</v>
      </c>
      <c r="C616" s="2" t="s">
        <v>305</v>
      </c>
      <c r="D616" s="2" t="s">
        <v>290</v>
      </c>
      <c r="I616" s="39" t="s">
        <v>291</v>
      </c>
      <c r="L616" s="39" t="s">
        <v>291</v>
      </c>
      <c r="M616" s="39" t="s">
        <v>291</v>
      </c>
    </row>
    <row r="617" spans="1:16" x14ac:dyDescent="0.2">
      <c r="A617" s="2" t="s">
        <v>1403</v>
      </c>
      <c r="B617" s="2" t="s">
        <v>501</v>
      </c>
      <c r="C617" s="2" t="s">
        <v>355</v>
      </c>
      <c r="D617" s="2" t="s">
        <v>290</v>
      </c>
      <c r="E617" s="39" t="s">
        <v>291</v>
      </c>
      <c r="G617" s="39" t="s">
        <v>291</v>
      </c>
      <c r="H617" s="39" t="s">
        <v>291</v>
      </c>
      <c r="I617" s="39" t="s">
        <v>291</v>
      </c>
      <c r="K617" s="39" t="s">
        <v>291</v>
      </c>
      <c r="L617" s="39" t="s">
        <v>291</v>
      </c>
    </row>
    <row r="618" spans="1:16" x14ac:dyDescent="0.2">
      <c r="A618" s="2" t="s">
        <v>1404</v>
      </c>
      <c r="B618" s="2" t="s">
        <v>712</v>
      </c>
      <c r="C618" s="2" t="s">
        <v>332</v>
      </c>
      <c r="D618" s="2" t="s">
        <v>290</v>
      </c>
      <c r="F618" s="39" t="s">
        <v>291</v>
      </c>
      <c r="H618" s="39" t="s">
        <v>291</v>
      </c>
      <c r="I618" s="39" t="s">
        <v>291</v>
      </c>
      <c r="J618" s="39" t="s">
        <v>291</v>
      </c>
      <c r="L618" s="39" t="s">
        <v>291</v>
      </c>
      <c r="M618" s="39" t="s">
        <v>291</v>
      </c>
    </row>
    <row r="619" spans="1:16" x14ac:dyDescent="0.2">
      <c r="A619" s="2" t="s">
        <v>1405</v>
      </c>
      <c r="B619" s="2" t="s">
        <v>451</v>
      </c>
      <c r="C619" s="2" t="s">
        <v>307</v>
      </c>
      <c r="D619" s="2" t="s">
        <v>290</v>
      </c>
      <c r="J619" s="39" t="s">
        <v>291</v>
      </c>
      <c r="K619" s="39" t="s">
        <v>291</v>
      </c>
      <c r="M619" s="39" t="s">
        <v>291</v>
      </c>
    </row>
    <row r="620" spans="1:16" x14ac:dyDescent="0.2">
      <c r="A620" s="2" t="s">
        <v>1406</v>
      </c>
      <c r="B620" s="2" t="s">
        <v>852</v>
      </c>
      <c r="C620" s="2" t="s">
        <v>297</v>
      </c>
      <c r="D620" s="2" t="s">
        <v>290</v>
      </c>
      <c r="E620" s="41"/>
      <c r="F620" s="41"/>
      <c r="G620" s="41"/>
      <c r="H620" s="41"/>
      <c r="I620" s="41"/>
      <c r="J620" s="41"/>
      <c r="K620" s="41" t="s">
        <v>291</v>
      </c>
      <c r="L620" s="41"/>
      <c r="M620" s="41"/>
      <c r="N620" s="41"/>
      <c r="O620" s="41"/>
      <c r="P620" s="41"/>
    </row>
    <row r="621" spans="1:16" x14ac:dyDescent="0.2">
      <c r="A621" s="2" t="s">
        <v>1407</v>
      </c>
      <c r="B621" s="2" t="s">
        <v>713</v>
      </c>
      <c r="C621" s="2" t="s">
        <v>297</v>
      </c>
      <c r="D621" s="2" t="s">
        <v>290</v>
      </c>
      <c r="E621" s="39" t="s">
        <v>291</v>
      </c>
      <c r="G621" s="39" t="s">
        <v>291</v>
      </c>
      <c r="H621" s="39" t="s">
        <v>291</v>
      </c>
      <c r="I621" s="39" t="s">
        <v>291</v>
      </c>
    </row>
    <row r="622" spans="1:16" x14ac:dyDescent="0.2">
      <c r="A622" s="2" t="s">
        <v>1408</v>
      </c>
      <c r="B622" s="2" t="s">
        <v>714</v>
      </c>
      <c r="D622" s="2" t="s">
        <v>6</v>
      </c>
      <c r="E622" s="39" t="s">
        <v>291</v>
      </c>
      <c r="F622" s="39" t="s">
        <v>291</v>
      </c>
      <c r="K622" s="39" t="s">
        <v>291</v>
      </c>
      <c r="L622" s="39" t="s">
        <v>291</v>
      </c>
    </row>
    <row r="623" spans="1:16" x14ac:dyDescent="0.2">
      <c r="A623" s="2" t="s">
        <v>1409</v>
      </c>
      <c r="B623" s="2" t="s">
        <v>391</v>
      </c>
      <c r="C623" s="2" t="s">
        <v>542</v>
      </c>
      <c r="D623" s="2" t="s">
        <v>290</v>
      </c>
      <c r="E623" s="39" t="s">
        <v>291</v>
      </c>
      <c r="I623" s="39" t="s">
        <v>291</v>
      </c>
      <c r="J623" s="39" t="s">
        <v>291</v>
      </c>
      <c r="L623" s="39" t="s">
        <v>291</v>
      </c>
      <c r="M623" s="39" t="s">
        <v>291</v>
      </c>
    </row>
    <row r="624" spans="1:16" x14ac:dyDescent="0.2">
      <c r="A624" s="2" t="s">
        <v>1410</v>
      </c>
      <c r="B624" s="2" t="s">
        <v>715</v>
      </c>
      <c r="C624" s="2" t="s">
        <v>299</v>
      </c>
      <c r="D624" s="2" t="s">
        <v>290</v>
      </c>
      <c r="I624" s="39" t="s">
        <v>291</v>
      </c>
      <c r="J624" s="39" t="s">
        <v>291</v>
      </c>
    </row>
    <row r="625" spans="1:16" x14ac:dyDescent="0.2">
      <c r="A625" s="2" t="s">
        <v>1411</v>
      </c>
      <c r="B625" s="2" t="s">
        <v>555</v>
      </c>
      <c r="C625" s="2" t="s">
        <v>321</v>
      </c>
      <c r="D625" s="2" t="s">
        <v>290</v>
      </c>
      <c r="F625" s="39" t="s">
        <v>291</v>
      </c>
      <c r="G625" s="39" t="s">
        <v>291</v>
      </c>
      <c r="H625" s="39" t="s">
        <v>291</v>
      </c>
      <c r="I625" s="39" t="s">
        <v>291</v>
      </c>
      <c r="J625" s="39" t="s">
        <v>291</v>
      </c>
      <c r="K625" s="39" t="s">
        <v>291</v>
      </c>
    </row>
    <row r="626" spans="1:16" x14ac:dyDescent="0.2">
      <c r="A626" s="2" t="s">
        <v>1412</v>
      </c>
      <c r="B626" s="2" t="s">
        <v>716</v>
      </c>
      <c r="D626" s="2" t="s">
        <v>6</v>
      </c>
      <c r="F626" s="39" t="s">
        <v>291</v>
      </c>
    </row>
    <row r="627" spans="1:16" x14ac:dyDescent="0.2">
      <c r="A627" s="2" t="s">
        <v>1413</v>
      </c>
      <c r="B627" s="2" t="s">
        <v>433</v>
      </c>
      <c r="C627" s="2" t="s">
        <v>305</v>
      </c>
      <c r="D627" s="2" t="s">
        <v>290</v>
      </c>
      <c r="G627" s="39" t="s">
        <v>291</v>
      </c>
    </row>
    <row r="628" spans="1:16" x14ac:dyDescent="0.2">
      <c r="A628" s="2" t="s">
        <v>934</v>
      </c>
      <c r="B628" s="2" t="s">
        <v>717</v>
      </c>
      <c r="C628" s="2" t="s">
        <v>458</v>
      </c>
      <c r="D628" s="2" t="s">
        <v>290</v>
      </c>
      <c r="F628" s="39" t="s">
        <v>291</v>
      </c>
    </row>
    <row r="629" spans="1:16" x14ac:dyDescent="0.2">
      <c r="A629" s="2" t="s">
        <v>1414</v>
      </c>
      <c r="C629" s="2" t="s">
        <v>305</v>
      </c>
      <c r="D629" s="2" t="s">
        <v>290</v>
      </c>
      <c r="E629" s="39" t="s">
        <v>291</v>
      </c>
    </row>
    <row r="630" spans="1:16" x14ac:dyDescent="0.2">
      <c r="A630" s="2" t="s">
        <v>1415</v>
      </c>
      <c r="B630" s="2" t="s">
        <v>422</v>
      </c>
      <c r="C630" s="2" t="s">
        <v>311</v>
      </c>
      <c r="D630" s="2" t="s">
        <v>290</v>
      </c>
      <c r="I630" s="39" t="s">
        <v>291</v>
      </c>
    </row>
    <row r="631" spans="1:16" x14ac:dyDescent="0.2">
      <c r="A631" s="2" t="s">
        <v>1416</v>
      </c>
      <c r="B631" s="2" t="s">
        <v>718</v>
      </c>
      <c r="C631" s="2" t="s">
        <v>299</v>
      </c>
      <c r="D631" s="2" t="s">
        <v>290</v>
      </c>
      <c r="J631" s="39" t="s">
        <v>291</v>
      </c>
      <c r="K631" s="39" t="s">
        <v>291</v>
      </c>
      <c r="L631" s="39" t="s">
        <v>291</v>
      </c>
    </row>
    <row r="632" spans="1:16" x14ac:dyDescent="0.2">
      <c r="A632" s="2" t="s">
        <v>1417</v>
      </c>
      <c r="B632" s="2" t="s">
        <v>853</v>
      </c>
      <c r="C632" s="2" t="s">
        <v>305</v>
      </c>
      <c r="D632" s="2" t="s">
        <v>290</v>
      </c>
      <c r="E632" s="41"/>
      <c r="F632" s="41"/>
      <c r="G632" s="41"/>
      <c r="H632" s="41"/>
      <c r="I632" s="41"/>
      <c r="J632" s="41"/>
      <c r="K632" s="41" t="s">
        <v>291</v>
      </c>
      <c r="L632" s="41"/>
      <c r="M632" s="41"/>
      <c r="N632" s="41"/>
      <c r="O632" s="41"/>
      <c r="P632" s="41"/>
    </row>
    <row r="633" spans="1:16" x14ac:dyDescent="0.2">
      <c r="A633" s="2" t="s">
        <v>1418</v>
      </c>
      <c r="B633" s="2" t="s">
        <v>719</v>
      </c>
      <c r="C633" s="2" t="s">
        <v>293</v>
      </c>
      <c r="D633" s="2" t="s">
        <v>290</v>
      </c>
      <c r="E633" s="39" t="s">
        <v>291</v>
      </c>
      <c r="F633" s="39" t="s">
        <v>291</v>
      </c>
      <c r="G633" s="39" t="s">
        <v>291</v>
      </c>
      <c r="L633" s="39" t="s">
        <v>291</v>
      </c>
    </row>
    <row r="634" spans="1:16" x14ac:dyDescent="0.2">
      <c r="A634" s="2" t="s">
        <v>1419</v>
      </c>
      <c r="B634" s="2" t="s">
        <v>373</v>
      </c>
      <c r="C634" s="2" t="s">
        <v>299</v>
      </c>
      <c r="D634" s="2" t="s">
        <v>290</v>
      </c>
      <c r="J634" s="39" t="s">
        <v>291</v>
      </c>
      <c r="K634" s="39" t="s">
        <v>291</v>
      </c>
      <c r="L634" s="39" t="s">
        <v>291</v>
      </c>
      <c r="M634" s="39" t="s">
        <v>291</v>
      </c>
    </row>
    <row r="635" spans="1:16" x14ac:dyDescent="0.2">
      <c r="A635" s="2" t="s">
        <v>1420</v>
      </c>
      <c r="B635" s="2" t="s">
        <v>720</v>
      </c>
      <c r="C635" s="2" t="s">
        <v>323</v>
      </c>
      <c r="D635" s="2" t="s">
        <v>290</v>
      </c>
      <c r="G635" s="39" t="s">
        <v>291</v>
      </c>
      <c r="J635" s="39" t="s">
        <v>291</v>
      </c>
    </row>
    <row r="636" spans="1:16" x14ac:dyDescent="0.2">
      <c r="A636" s="2" t="s">
        <v>1421</v>
      </c>
      <c r="B636" s="2" t="s">
        <v>721</v>
      </c>
      <c r="C636" s="2" t="s">
        <v>399</v>
      </c>
      <c r="D636" s="2" t="s">
        <v>290</v>
      </c>
      <c r="F636" s="39" t="s">
        <v>291</v>
      </c>
      <c r="G636" s="39" t="s">
        <v>291</v>
      </c>
    </row>
    <row r="637" spans="1:16" x14ac:dyDescent="0.2">
      <c r="A637" s="2" t="s">
        <v>1422</v>
      </c>
      <c r="B637" s="2" t="s">
        <v>854</v>
      </c>
      <c r="C637" s="2" t="s">
        <v>604</v>
      </c>
      <c r="D637" s="2" t="s">
        <v>290</v>
      </c>
      <c r="E637" s="41"/>
      <c r="F637" s="41"/>
      <c r="G637" s="41"/>
      <c r="H637" s="41"/>
      <c r="I637" s="41"/>
      <c r="J637" s="41"/>
      <c r="K637" s="41" t="s">
        <v>291</v>
      </c>
      <c r="L637" s="41"/>
      <c r="M637" s="41"/>
      <c r="N637" s="41"/>
      <c r="O637" s="41"/>
      <c r="P637" s="41"/>
    </row>
    <row r="638" spans="1:16" x14ac:dyDescent="0.2">
      <c r="A638" s="2" t="s">
        <v>1423</v>
      </c>
      <c r="B638" s="2" t="s">
        <v>501</v>
      </c>
      <c r="C638" s="2" t="s">
        <v>355</v>
      </c>
      <c r="D638" s="2" t="s">
        <v>290</v>
      </c>
      <c r="H638" s="39" t="s">
        <v>291</v>
      </c>
      <c r="I638" s="39" t="s">
        <v>291</v>
      </c>
      <c r="J638" s="39" t="s">
        <v>291</v>
      </c>
      <c r="K638" s="39" t="s">
        <v>291</v>
      </c>
    </row>
    <row r="639" spans="1:16" x14ac:dyDescent="0.2">
      <c r="A639" s="2" t="s">
        <v>935</v>
      </c>
      <c r="B639" s="2" t="s">
        <v>414</v>
      </c>
      <c r="C639" s="2" t="s">
        <v>305</v>
      </c>
      <c r="D639" s="2" t="s">
        <v>290</v>
      </c>
      <c r="E639" s="39" t="s">
        <v>291</v>
      </c>
      <c r="F639" s="39" t="s">
        <v>291</v>
      </c>
      <c r="G639" s="39" t="s">
        <v>291</v>
      </c>
      <c r="I639" s="39" t="s">
        <v>291</v>
      </c>
    </row>
    <row r="640" spans="1:16" x14ac:dyDescent="0.2">
      <c r="A640" s="2" t="s">
        <v>1424</v>
      </c>
      <c r="B640" s="2" t="s">
        <v>722</v>
      </c>
      <c r="C640" s="2" t="s">
        <v>723</v>
      </c>
      <c r="D640" s="2" t="s">
        <v>326</v>
      </c>
      <c r="E640" s="39" t="s">
        <v>291</v>
      </c>
      <c r="H640" s="39" t="s">
        <v>291</v>
      </c>
    </row>
    <row r="641" spans="1:16" x14ac:dyDescent="0.2">
      <c r="A641" s="2" t="s">
        <v>1425</v>
      </c>
      <c r="B641" s="2" t="s">
        <v>724</v>
      </c>
      <c r="D641" s="2" t="s">
        <v>6</v>
      </c>
      <c r="F641" s="39" t="s">
        <v>291</v>
      </c>
    </row>
    <row r="642" spans="1:16" x14ac:dyDescent="0.2">
      <c r="A642" s="2" t="s">
        <v>1426</v>
      </c>
      <c r="B642" s="2" t="s">
        <v>670</v>
      </c>
      <c r="C642" s="2" t="s">
        <v>305</v>
      </c>
      <c r="D642" s="2" t="s">
        <v>290</v>
      </c>
      <c r="E642" s="39" t="s">
        <v>291</v>
      </c>
      <c r="F642" s="39" t="s">
        <v>291</v>
      </c>
      <c r="G642" s="39" t="s">
        <v>291</v>
      </c>
      <c r="I642" s="39" t="s">
        <v>291</v>
      </c>
    </row>
    <row r="643" spans="1:16" x14ac:dyDescent="0.2">
      <c r="A643" s="2" t="s">
        <v>1427</v>
      </c>
      <c r="B643" s="2" t="s">
        <v>725</v>
      </c>
      <c r="C643" s="2" t="s">
        <v>313</v>
      </c>
      <c r="D643" s="2" t="s">
        <v>290</v>
      </c>
      <c r="E643" s="39" t="s">
        <v>291</v>
      </c>
      <c r="F643" s="39" t="s">
        <v>291</v>
      </c>
      <c r="G643" s="39" t="s">
        <v>291</v>
      </c>
      <c r="H643" s="39" t="s">
        <v>291</v>
      </c>
    </row>
    <row r="644" spans="1:16" x14ac:dyDescent="0.2">
      <c r="A644" s="2" t="s">
        <v>1428</v>
      </c>
      <c r="B644" s="2" t="s">
        <v>726</v>
      </c>
      <c r="C644" s="2" t="s">
        <v>419</v>
      </c>
      <c r="D644" s="2" t="s">
        <v>290</v>
      </c>
      <c r="E644" s="39" t="s">
        <v>291</v>
      </c>
      <c r="F644" s="39" t="s">
        <v>291</v>
      </c>
      <c r="G644" s="39" t="s">
        <v>291</v>
      </c>
      <c r="H644" s="39" t="s">
        <v>291</v>
      </c>
      <c r="I644" s="39" t="s">
        <v>291</v>
      </c>
      <c r="K644" s="39" t="s">
        <v>291</v>
      </c>
    </row>
    <row r="645" spans="1:16" x14ac:dyDescent="0.2">
      <c r="A645" s="2" t="s">
        <v>1429</v>
      </c>
      <c r="B645" s="2" t="s">
        <v>727</v>
      </c>
      <c r="C645" s="2" t="s">
        <v>337</v>
      </c>
      <c r="D645" s="2" t="s">
        <v>290</v>
      </c>
      <c r="J645" s="39" t="s">
        <v>291</v>
      </c>
      <c r="K645" s="39" t="s">
        <v>291</v>
      </c>
    </row>
    <row r="646" spans="1:16" x14ac:dyDescent="0.2">
      <c r="A646" s="2" t="s">
        <v>1430</v>
      </c>
      <c r="B646" s="2" t="s">
        <v>389</v>
      </c>
      <c r="C646" s="2" t="s">
        <v>406</v>
      </c>
      <c r="D646" s="2" t="s">
        <v>290</v>
      </c>
      <c r="E646" s="39" t="s">
        <v>291</v>
      </c>
      <c r="J646" s="39" t="s">
        <v>291</v>
      </c>
      <c r="K646" s="39" t="s">
        <v>291</v>
      </c>
      <c r="L646" s="39" t="s">
        <v>291</v>
      </c>
      <c r="M646" s="39" t="s">
        <v>291</v>
      </c>
    </row>
    <row r="647" spans="1:16" x14ac:dyDescent="0.2">
      <c r="A647" s="2" t="s">
        <v>936</v>
      </c>
      <c r="B647" s="2" t="s">
        <v>728</v>
      </c>
      <c r="C647" s="2" t="s">
        <v>311</v>
      </c>
      <c r="D647" s="2" t="s">
        <v>290</v>
      </c>
      <c r="I647" s="39" t="s">
        <v>291</v>
      </c>
    </row>
    <row r="648" spans="1:16" x14ac:dyDescent="0.2">
      <c r="A648" s="2" t="s">
        <v>1431</v>
      </c>
      <c r="B648" s="2" t="s">
        <v>365</v>
      </c>
      <c r="C648" s="2" t="s">
        <v>297</v>
      </c>
      <c r="D648" s="2" t="s">
        <v>290</v>
      </c>
      <c r="F648" s="39" t="s">
        <v>291</v>
      </c>
      <c r="G648" s="39" t="s">
        <v>291</v>
      </c>
    </row>
    <row r="649" spans="1:16" x14ac:dyDescent="0.2">
      <c r="A649" s="2" t="s">
        <v>1432</v>
      </c>
      <c r="B649" s="2" t="s">
        <v>729</v>
      </c>
      <c r="C649" s="2" t="s">
        <v>604</v>
      </c>
      <c r="D649" s="2" t="s">
        <v>290</v>
      </c>
      <c r="H649" s="39" t="s">
        <v>291</v>
      </c>
      <c r="I649" s="39" t="s">
        <v>291</v>
      </c>
      <c r="J649" s="39" t="s">
        <v>291</v>
      </c>
      <c r="K649" s="39" t="s">
        <v>291</v>
      </c>
      <c r="L649" s="39" t="s">
        <v>291</v>
      </c>
      <c r="M649" s="39" t="s">
        <v>291</v>
      </c>
    </row>
    <row r="650" spans="1:16" x14ac:dyDescent="0.2">
      <c r="A650" s="2" t="s">
        <v>937</v>
      </c>
      <c r="B650" s="2" t="s">
        <v>584</v>
      </c>
      <c r="C650" s="2" t="s">
        <v>363</v>
      </c>
      <c r="D650" s="2" t="s">
        <v>290</v>
      </c>
      <c r="E650" s="39" t="s">
        <v>291</v>
      </c>
    </row>
    <row r="651" spans="1:16" x14ac:dyDescent="0.2">
      <c r="A651" s="2" t="s">
        <v>1433</v>
      </c>
      <c r="B651" s="2" t="s">
        <v>730</v>
      </c>
      <c r="C651" s="2" t="s">
        <v>297</v>
      </c>
      <c r="D651" s="2" t="s">
        <v>290</v>
      </c>
      <c r="G651" s="39" t="s">
        <v>291</v>
      </c>
      <c r="H651" s="39" t="s">
        <v>291</v>
      </c>
    </row>
    <row r="652" spans="1:16" x14ac:dyDescent="0.2">
      <c r="A652" s="2" t="s">
        <v>938</v>
      </c>
      <c r="B652" s="2" t="s">
        <v>730</v>
      </c>
      <c r="C652" s="2" t="s">
        <v>297</v>
      </c>
      <c r="D652" s="2" t="s">
        <v>290</v>
      </c>
      <c r="E652" s="41"/>
      <c r="F652" s="41"/>
      <c r="G652" s="41"/>
      <c r="H652" s="41"/>
      <c r="I652" s="41"/>
      <c r="J652" s="41"/>
      <c r="K652" s="41" t="s">
        <v>291</v>
      </c>
      <c r="L652" s="41"/>
      <c r="M652" s="41"/>
      <c r="N652" s="41"/>
      <c r="O652" s="41"/>
      <c r="P652" s="41"/>
    </row>
    <row r="653" spans="1:16" x14ac:dyDescent="0.2">
      <c r="A653" s="2" t="s">
        <v>1434</v>
      </c>
      <c r="B653" s="2" t="s">
        <v>731</v>
      </c>
      <c r="D653" s="2" t="s">
        <v>6</v>
      </c>
      <c r="F653" s="39" t="s">
        <v>291</v>
      </c>
    </row>
    <row r="654" spans="1:16" x14ac:dyDescent="0.2">
      <c r="A654" s="2" t="s">
        <v>1435</v>
      </c>
      <c r="B654" s="2" t="s">
        <v>732</v>
      </c>
      <c r="C654" s="2" t="s">
        <v>332</v>
      </c>
      <c r="D654" s="2" t="s">
        <v>290</v>
      </c>
      <c r="E654" s="39" t="s">
        <v>291</v>
      </c>
      <c r="F654" s="39" t="s">
        <v>291</v>
      </c>
      <c r="H654" s="39" t="s">
        <v>291</v>
      </c>
      <c r="I654" s="39" t="s">
        <v>291</v>
      </c>
      <c r="J654" s="39" t="s">
        <v>291</v>
      </c>
      <c r="K654" s="39" t="s">
        <v>291</v>
      </c>
    </row>
    <row r="655" spans="1:16" x14ac:dyDescent="0.2">
      <c r="A655" s="2" t="s">
        <v>1567</v>
      </c>
      <c r="B655" s="2" t="s">
        <v>1568</v>
      </c>
      <c r="C655" s="2" t="s">
        <v>323</v>
      </c>
      <c r="D655" s="2" t="s">
        <v>290</v>
      </c>
      <c r="E655" s="42"/>
      <c r="F655" s="42"/>
      <c r="G655" s="42"/>
      <c r="H655" s="42"/>
      <c r="I655" s="42"/>
      <c r="J655" s="42"/>
      <c r="K655" s="42"/>
      <c r="L655" s="42" t="s">
        <v>291</v>
      </c>
      <c r="M655" s="42"/>
      <c r="N655" s="42"/>
      <c r="O655" s="42"/>
      <c r="P655" s="42"/>
    </row>
    <row r="656" spans="1:16" x14ac:dyDescent="0.2">
      <c r="A656" s="2" t="s">
        <v>1436</v>
      </c>
      <c r="B656" s="2" t="s">
        <v>433</v>
      </c>
      <c r="C656" s="2" t="s">
        <v>305</v>
      </c>
      <c r="D656" s="2" t="s">
        <v>290</v>
      </c>
      <c r="E656" s="39" t="s">
        <v>291</v>
      </c>
      <c r="F656" s="39" t="s">
        <v>291</v>
      </c>
      <c r="G656" s="39" t="s">
        <v>291</v>
      </c>
      <c r="H656" s="39" t="s">
        <v>291</v>
      </c>
      <c r="I656" s="39" t="s">
        <v>291</v>
      </c>
      <c r="J656" s="39" t="s">
        <v>291</v>
      </c>
      <c r="L656" s="39" t="s">
        <v>291</v>
      </c>
    </row>
    <row r="657" spans="1:16" x14ac:dyDescent="0.2">
      <c r="A657" s="2" t="s">
        <v>1437</v>
      </c>
      <c r="B657" s="2" t="s">
        <v>733</v>
      </c>
      <c r="C657" s="2" t="s">
        <v>297</v>
      </c>
      <c r="D657" s="2" t="s">
        <v>290</v>
      </c>
      <c r="H657" s="39" t="s">
        <v>291</v>
      </c>
    </row>
    <row r="658" spans="1:16" x14ac:dyDescent="0.2">
      <c r="A658" s="2" t="s">
        <v>1438</v>
      </c>
      <c r="B658" s="2" t="s">
        <v>734</v>
      </c>
      <c r="C658" s="2" t="s">
        <v>295</v>
      </c>
      <c r="D658" s="2" t="s">
        <v>290</v>
      </c>
      <c r="E658" s="39" t="s">
        <v>291</v>
      </c>
    </row>
    <row r="659" spans="1:16" x14ac:dyDescent="0.2">
      <c r="A659" s="2" t="s">
        <v>939</v>
      </c>
      <c r="B659" s="2" t="s">
        <v>365</v>
      </c>
      <c r="C659" s="2" t="s">
        <v>297</v>
      </c>
      <c r="D659" s="2" t="s">
        <v>290</v>
      </c>
      <c r="E659" s="41"/>
      <c r="F659" s="41"/>
      <c r="G659" s="41"/>
      <c r="H659" s="41"/>
      <c r="I659" s="41"/>
      <c r="J659" s="41"/>
      <c r="K659" s="41" t="s">
        <v>291</v>
      </c>
      <c r="L659" s="41"/>
      <c r="M659" s="41"/>
      <c r="N659" s="41"/>
      <c r="O659" s="41"/>
      <c r="P659" s="41"/>
    </row>
    <row r="660" spans="1:16" x14ac:dyDescent="0.2">
      <c r="A660" s="2" t="s">
        <v>1439</v>
      </c>
      <c r="B660" s="2" t="s">
        <v>461</v>
      </c>
      <c r="C660" s="2" t="s">
        <v>297</v>
      </c>
      <c r="D660" s="2" t="s">
        <v>290</v>
      </c>
      <c r="H660" s="39" t="s">
        <v>291</v>
      </c>
    </row>
    <row r="661" spans="1:16" x14ac:dyDescent="0.2">
      <c r="A661" s="2" t="s">
        <v>1440</v>
      </c>
      <c r="B661" s="2" t="s">
        <v>713</v>
      </c>
      <c r="C661" s="2" t="s">
        <v>297</v>
      </c>
      <c r="D661" s="2" t="s">
        <v>290</v>
      </c>
      <c r="E661" s="39" t="s">
        <v>291</v>
      </c>
      <c r="F661" s="39" t="s">
        <v>291</v>
      </c>
      <c r="G661" s="39" t="s">
        <v>291</v>
      </c>
      <c r="H661" s="39" t="s">
        <v>291</v>
      </c>
      <c r="I661" s="39" t="s">
        <v>291</v>
      </c>
      <c r="K661" s="39" t="s">
        <v>291</v>
      </c>
      <c r="L661" s="39" t="s">
        <v>291</v>
      </c>
    </row>
    <row r="662" spans="1:16" x14ac:dyDescent="0.2">
      <c r="A662" s="2" t="s">
        <v>940</v>
      </c>
      <c r="B662" s="2" t="s">
        <v>385</v>
      </c>
      <c r="C662" s="2" t="s">
        <v>309</v>
      </c>
      <c r="D662" s="2" t="s">
        <v>290</v>
      </c>
      <c r="F662" s="39" t="s">
        <v>291</v>
      </c>
    </row>
    <row r="663" spans="1:16" x14ac:dyDescent="0.2">
      <c r="A663" s="2" t="s">
        <v>1441</v>
      </c>
      <c r="B663" s="2" t="s">
        <v>735</v>
      </c>
      <c r="C663" s="2" t="s">
        <v>337</v>
      </c>
      <c r="D663" s="2" t="s">
        <v>290</v>
      </c>
      <c r="I663" s="39" t="s">
        <v>291</v>
      </c>
      <c r="J663" s="39" t="s">
        <v>291</v>
      </c>
      <c r="K663" s="39" t="s">
        <v>291</v>
      </c>
      <c r="L663" s="39" t="s">
        <v>291</v>
      </c>
    </row>
    <row r="664" spans="1:16" x14ac:dyDescent="0.2">
      <c r="A664" s="2" t="s">
        <v>1442</v>
      </c>
      <c r="B664" s="2" t="s">
        <v>384</v>
      </c>
      <c r="C664" s="2" t="s">
        <v>305</v>
      </c>
      <c r="D664" s="2" t="s">
        <v>290</v>
      </c>
      <c r="G664" s="39" t="s">
        <v>291</v>
      </c>
      <c r="H664" s="39" t="s">
        <v>291</v>
      </c>
      <c r="I664" s="39" t="s">
        <v>291</v>
      </c>
    </row>
    <row r="665" spans="1:16" x14ac:dyDescent="0.2">
      <c r="A665" s="2" t="s">
        <v>941</v>
      </c>
      <c r="B665" s="2" t="s">
        <v>736</v>
      </c>
      <c r="C665" s="2" t="s">
        <v>305</v>
      </c>
      <c r="D665" s="2" t="s">
        <v>290</v>
      </c>
      <c r="E665" s="39" t="s">
        <v>291</v>
      </c>
      <c r="F665" s="39" t="s">
        <v>291</v>
      </c>
      <c r="G665" s="39" t="s">
        <v>291</v>
      </c>
      <c r="H665" s="39" t="s">
        <v>291</v>
      </c>
      <c r="I665" s="39" t="s">
        <v>291</v>
      </c>
      <c r="J665" s="39" t="s">
        <v>291</v>
      </c>
      <c r="K665" s="39" t="s">
        <v>291</v>
      </c>
      <c r="L665" s="39" t="s">
        <v>291</v>
      </c>
      <c r="M665" s="39" t="s">
        <v>291</v>
      </c>
    </row>
    <row r="666" spans="1:16" x14ac:dyDescent="0.2">
      <c r="A666" s="2" t="s">
        <v>942</v>
      </c>
      <c r="B666" s="2" t="s">
        <v>737</v>
      </c>
      <c r="D666" s="2" t="s">
        <v>239</v>
      </c>
      <c r="H666" s="39" t="s">
        <v>291</v>
      </c>
    </row>
    <row r="667" spans="1:16" x14ac:dyDescent="0.2">
      <c r="A667" s="2" t="s">
        <v>1443</v>
      </c>
      <c r="B667" s="2" t="s">
        <v>738</v>
      </c>
      <c r="C667" s="2" t="s">
        <v>305</v>
      </c>
      <c r="D667" s="2" t="s">
        <v>290</v>
      </c>
      <c r="E667" s="39" t="s">
        <v>291</v>
      </c>
      <c r="F667" s="39" t="s">
        <v>291</v>
      </c>
      <c r="G667" s="39" t="s">
        <v>291</v>
      </c>
      <c r="H667" s="39" t="s">
        <v>291</v>
      </c>
      <c r="I667" s="39" t="s">
        <v>291</v>
      </c>
      <c r="J667" s="39" t="s">
        <v>291</v>
      </c>
      <c r="K667" s="39" t="s">
        <v>291</v>
      </c>
      <c r="L667" s="39" t="s">
        <v>291</v>
      </c>
      <c r="M667" s="39" t="s">
        <v>291</v>
      </c>
    </row>
    <row r="668" spans="1:16" x14ac:dyDescent="0.2">
      <c r="A668" s="2" t="s">
        <v>1444</v>
      </c>
      <c r="B668" s="2" t="s">
        <v>739</v>
      </c>
      <c r="C668" s="2" t="s">
        <v>295</v>
      </c>
      <c r="D668" s="2" t="s">
        <v>290</v>
      </c>
      <c r="J668" s="39" t="s">
        <v>291</v>
      </c>
      <c r="K668" s="39" t="s">
        <v>291</v>
      </c>
      <c r="L668" s="39" t="s">
        <v>291</v>
      </c>
      <c r="M668" s="39" t="s">
        <v>291</v>
      </c>
    </row>
    <row r="669" spans="1:16" x14ac:dyDescent="0.2">
      <c r="A669" s="2" t="s">
        <v>1445</v>
      </c>
      <c r="B669" s="2" t="s">
        <v>740</v>
      </c>
      <c r="C669" s="2" t="s">
        <v>311</v>
      </c>
      <c r="D669" s="2" t="s">
        <v>290</v>
      </c>
      <c r="E669" s="39" t="s">
        <v>291</v>
      </c>
      <c r="F669" s="39" t="s">
        <v>291</v>
      </c>
      <c r="G669" s="39" t="s">
        <v>291</v>
      </c>
      <c r="H669" s="39" t="s">
        <v>291</v>
      </c>
      <c r="I669" s="39" t="s">
        <v>291</v>
      </c>
      <c r="J669" s="39" t="s">
        <v>291</v>
      </c>
      <c r="K669" s="39" t="s">
        <v>291</v>
      </c>
      <c r="L669" s="39" t="s">
        <v>291</v>
      </c>
    </row>
    <row r="670" spans="1:16" x14ac:dyDescent="0.2">
      <c r="A670" s="2" t="s">
        <v>1446</v>
      </c>
      <c r="B670" s="2" t="s">
        <v>741</v>
      </c>
      <c r="C670" s="2" t="s">
        <v>299</v>
      </c>
      <c r="D670" s="2" t="s">
        <v>290</v>
      </c>
      <c r="J670" s="39" t="s">
        <v>291</v>
      </c>
      <c r="K670" s="39" t="s">
        <v>291</v>
      </c>
      <c r="L670" s="39" t="s">
        <v>291</v>
      </c>
    </row>
    <row r="671" spans="1:16" x14ac:dyDescent="0.2">
      <c r="A671" s="2" t="s">
        <v>1447</v>
      </c>
      <c r="B671" s="2" t="s">
        <v>742</v>
      </c>
      <c r="C671" s="2" t="s">
        <v>387</v>
      </c>
      <c r="D671" s="2" t="s">
        <v>290</v>
      </c>
      <c r="I671" s="39" t="s">
        <v>291</v>
      </c>
      <c r="J671" s="39" t="s">
        <v>291</v>
      </c>
      <c r="K671" s="39" t="s">
        <v>291</v>
      </c>
      <c r="L671" s="39" t="s">
        <v>291</v>
      </c>
      <c r="M671" s="39" t="s">
        <v>291</v>
      </c>
    </row>
    <row r="672" spans="1:16" x14ac:dyDescent="0.2">
      <c r="A672" s="2" t="s">
        <v>1448</v>
      </c>
      <c r="B672" s="2" t="s">
        <v>374</v>
      </c>
      <c r="C672" s="2" t="s">
        <v>307</v>
      </c>
      <c r="D672" s="2" t="s">
        <v>290</v>
      </c>
      <c r="J672" s="39" t="s">
        <v>291</v>
      </c>
    </row>
    <row r="673" spans="1:16" x14ac:dyDescent="0.2">
      <c r="A673" s="2" t="s">
        <v>1569</v>
      </c>
      <c r="B673" s="2" t="s">
        <v>374</v>
      </c>
      <c r="C673" s="2" t="s">
        <v>307</v>
      </c>
      <c r="D673" s="2" t="s">
        <v>290</v>
      </c>
      <c r="E673" s="42"/>
      <c r="F673" s="42"/>
      <c r="G673" s="42"/>
      <c r="H673" s="42"/>
      <c r="I673" s="42"/>
      <c r="J673" s="42"/>
      <c r="K673" s="42"/>
      <c r="L673" s="42" t="s">
        <v>291</v>
      </c>
      <c r="M673" s="42" t="s">
        <v>291</v>
      </c>
      <c r="N673" s="42"/>
      <c r="O673" s="42"/>
      <c r="P673" s="42"/>
    </row>
    <row r="674" spans="1:16" x14ac:dyDescent="0.2">
      <c r="A674" s="2" t="s">
        <v>1449</v>
      </c>
      <c r="B674" s="2" t="s">
        <v>743</v>
      </c>
      <c r="C674" s="2" t="s">
        <v>305</v>
      </c>
      <c r="D674" s="2" t="s">
        <v>290</v>
      </c>
      <c r="E674" s="39" t="s">
        <v>291</v>
      </c>
      <c r="F674" s="39" t="s">
        <v>291</v>
      </c>
    </row>
    <row r="675" spans="1:16" x14ac:dyDescent="0.2">
      <c r="A675" s="2" t="s">
        <v>1450</v>
      </c>
      <c r="B675" s="2" t="s">
        <v>855</v>
      </c>
      <c r="C675" s="2" t="s">
        <v>307</v>
      </c>
      <c r="D675" s="2" t="s">
        <v>290</v>
      </c>
      <c r="E675" s="41"/>
      <c r="F675" s="41"/>
      <c r="G675" s="41"/>
      <c r="H675" s="41"/>
      <c r="I675" s="41"/>
      <c r="J675" s="41"/>
      <c r="K675" s="41" t="s">
        <v>291</v>
      </c>
      <c r="L675" s="41" t="s">
        <v>291</v>
      </c>
      <c r="M675" s="41" t="s">
        <v>291</v>
      </c>
      <c r="N675" s="41"/>
      <c r="O675" s="41"/>
      <c r="P675" s="41"/>
    </row>
    <row r="676" spans="1:16" x14ac:dyDescent="0.2">
      <c r="A676" s="2" t="s">
        <v>1451</v>
      </c>
      <c r="B676" s="2" t="s">
        <v>744</v>
      </c>
      <c r="C676" s="2" t="s">
        <v>305</v>
      </c>
      <c r="D676" s="2" t="s">
        <v>290</v>
      </c>
      <c r="F676" s="39" t="s">
        <v>291</v>
      </c>
      <c r="G676" s="39" t="s">
        <v>291</v>
      </c>
      <c r="H676" s="39" t="s">
        <v>291</v>
      </c>
      <c r="I676" s="39" t="s">
        <v>291</v>
      </c>
      <c r="J676" s="39" t="s">
        <v>291</v>
      </c>
      <c r="M676" s="39" t="s">
        <v>291</v>
      </c>
    </row>
    <row r="677" spans="1:16" x14ac:dyDescent="0.2">
      <c r="A677" s="2" t="s">
        <v>1452</v>
      </c>
      <c r="B677" s="2" t="s">
        <v>745</v>
      </c>
      <c r="C677" s="2" t="s">
        <v>297</v>
      </c>
      <c r="D677" s="2" t="s">
        <v>290</v>
      </c>
      <c r="E677" s="39" t="s">
        <v>291</v>
      </c>
      <c r="G677" s="39" t="s">
        <v>291</v>
      </c>
      <c r="H677" s="39" t="s">
        <v>291</v>
      </c>
      <c r="I677" s="39" t="s">
        <v>291</v>
      </c>
      <c r="J677" s="39" t="s">
        <v>291</v>
      </c>
      <c r="L677" s="39" t="s">
        <v>291</v>
      </c>
      <c r="M677" s="39" t="s">
        <v>291</v>
      </c>
    </row>
    <row r="678" spans="1:16" x14ac:dyDescent="0.2">
      <c r="A678" s="2" t="s">
        <v>1453</v>
      </c>
      <c r="B678" s="2" t="s">
        <v>501</v>
      </c>
      <c r="C678" s="2" t="s">
        <v>355</v>
      </c>
      <c r="D678" s="2" t="s">
        <v>290</v>
      </c>
      <c r="E678" s="39" t="s">
        <v>291</v>
      </c>
      <c r="F678" s="39" t="s">
        <v>291</v>
      </c>
      <c r="G678" s="39" t="s">
        <v>291</v>
      </c>
      <c r="H678" s="39" t="s">
        <v>291</v>
      </c>
      <c r="I678" s="39" t="s">
        <v>291</v>
      </c>
      <c r="J678" s="39" t="s">
        <v>291</v>
      </c>
      <c r="K678" s="39" t="s">
        <v>291</v>
      </c>
      <c r="L678" s="39" t="s">
        <v>291</v>
      </c>
    </row>
    <row r="679" spans="1:16" x14ac:dyDescent="0.2">
      <c r="A679" s="2" t="s">
        <v>1454</v>
      </c>
      <c r="B679" s="2" t="s">
        <v>746</v>
      </c>
      <c r="C679" s="2" t="s">
        <v>299</v>
      </c>
      <c r="D679" s="2" t="s">
        <v>290</v>
      </c>
      <c r="F679" s="39" t="s">
        <v>291</v>
      </c>
    </row>
    <row r="680" spans="1:16" x14ac:dyDescent="0.2">
      <c r="A680" s="2" t="s">
        <v>1455</v>
      </c>
      <c r="B680" s="2" t="s">
        <v>747</v>
      </c>
      <c r="C680" s="2" t="s">
        <v>307</v>
      </c>
      <c r="D680" s="2" t="s">
        <v>290</v>
      </c>
      <c r="F680" s="39" t="s">
        <v>291</v>
      </c>
      <c r="G680" s="39" t="s">
        <v>291</v>
      </c>
      <c r="H680" s="39" t="s">
        <v>291</v>
      </c>
      <c r="I680" s="39" t="s">
        <v>291</v>
      </c>
      <c r="J680" s="39" t="s">
        <v>291</v>
      </c>
      <c r="K680" s="39" t="s">
        <v>291</v>
      </c>
      <c r="L680" s="39" t="s">
        <v>291</v>
      </c>
    </row>
    <row r="681" spans="1:16" x14ac:dyDescent="0.2">
      <c r="A681" s="2" t="s">
        <v>1456</v>
      </c>
      <c r="B681" s="2" t="s">
        <v>748</v>
      </c>
      <c r="D681" s="2" t="s">
        <v>180</v>
      </c>
      <c r="G681" s="39" t="s">
        <v>291</v>
      </c>
      <c r="L681" s="39" t="s">
        <v>291</v>
      </c>
    </row>
    <row r="682" spans="1:16" x14ac:dyDescent="0.2">
      <c r="A682" s="2" t="s">
        <v>1457</v>
      </c>
      <c r="B682" s="2" t="s">
        <v>749</v>
      </c>
      <c r="C682" s="2" t="s">
        <v>297</v>
      </c>
      <c r="D682" s="2" t="s">
        <v>290</v>
      </c>
      <c r="F682" s="39" t="s">
        <v>291</v>
      </c>
      <c r="G682" s="39" t="s">
        <v>291</v>
      </c>
    </row>
    <row r="683" spans="1:16" x14ac:dyDescent="0.2">
      <c r="A683" s="2" t="s">
        <v>943</v>
      </c>
      <c r="B683" s="2" t="s">
        <v>749</v>
      </c>
      <c r="C683" s="2" t="s">
        <v>297</v>
      </c>
      <c r="D683" s="2" t="s">
        <v>290</v>
      </c>
      <c r="E683" s="39" t="s">
        <v>291</v>
      </c>
    </row>
    <row r="684" spans="1:16" x14ac:dyDescent="0.2">
      <c r="A684" s="2" t="s">
        <v>1458</v>
      </c>
      <c r="B684" s="2" t="s">
        <v>365</v>
      </c>
      <c r="C684" s="2" t="s">
        <v>297</v>
      </c>
      <c r="D684" s="2" t="s">
        <v>290</v>
      </c>
      <c r="E684" s="39" t="s">
        <v>291</v>
      </c>
    </row>
    <row r="685" spans="1:16" x14ac:dyDescent="0.2">
      <c r="A685" s="2" t="s">
        <v>1459</v>
      </c>
      <c r="B685" s="2" t="s">
        <v>690</v>
      </c>
      <c r="C685" s="2" t="s">
        <v>406</v>
      </c>
      <c r="D685" s="2" t="s">
        <v>290</v>
      </c>
      <c r="E685" s="41"/>
      <c r="F685" s="41"/>
      <c r="G685" s="41"/>
      <c r="H685" s="41"/>
      <c r="I685" s="41"/>
      <c r="J685" s="41"/>
      <c r="K685" s="41" t="s">
        <v>291</v>
      </c>
      <c r="L685" s="41" t="s">
        <v>291</v>
      </c>
      <c r="M685" s="41"/>
      <c r="N685" s="41"/>
      <c r="O685" s="41"/>
      <c r="P685" s="41"/>
    </row>
    <row r="686" spans="1:16" x14ac:dyDescent="0.2">
      <c r="A686" s="2" t="s">
        <v>1460</v>
      </c>
      <c r="B686" s="2" t="s">
        <v>750</v>
      </c>
      <c r="C686" s="2" t="s">
        <v>332</v>
      </c>
      <c r="D686" s="2" t="s">
        <v>290</v>
      </c>
      <c r="J686" s="39" t="s">
        <v>291</v>
      </c>
    </row>
    <row r="687" spans="1:16" x14ac:dyDescent="0.2">
      <c r="A687" s="2" t="s">
        <v>1461</v>
      </c>
      <c r="B687" s="2" t="s">
        <v>352</v>
      </c>
      <c r="C687" s="2" t="s">
        <v>293</v>
      </c>
      <c r="D687" s="2" t="s">
        <v>290</v>
      </c>
      <c r="E687" s="39" t="s">
        <v>291</v>
      </c>
      <c r="F687" s="39" t="s">
        <v>291</v>
      </c>
      <c r="H687" s="39" t="s">
        <v>291</v>
      </c>
    </row>
    <row r="688" spans="1:16" x14ac:dyDescent="0.2">
      <c r="A688" s="2" t="s">
        <v>1462</v>
      </c>
      <c r="B688" s="2" t="s">
        <v>751</v>
      </c>
      <c r="C688" s="2" t="s">
        <v>295</v>
      </c>
      <c r="D688" s="2" t="s">
        <v>290</v>
      </c>
      <c r="E688" s="39" t="s">
        <v>291</v>
      </c>
      <c r="F688" s="39" t="s">
        <v>291</v>
      </c>
      <c r="G688" s="39" t="s">
        <v>291</v>
      </c>
      <c r="H688" s="39" t="s">
        <v>291</v>
      </c>
      <c r="I688" s="39" t="s">
        <v>291</v>
      </c>
      <c r="J688" s="39" t="s">
        <v>291</v>
      </c>
      <c r="K688" s="39" t="s">
        <v>291</v>
      </c>
      <c r="L688" s="39" t="s">
        <v>291</v>
      </c>
      <c r="M688" s="39" t="s">
        <v>291</v>
      </c>
    </row>
    <row r="689" spans="1:16" x14ac:dyDescent="0.2">
      <c r="A689" s="2" t="s">
        <v>1463</v>
      </c>
      <c r="B689" s="2" t="s">
        <v>752</v>
      </c>
      <c r="C689" s="2" t="s">
        <v>753</v>
      </c>
      <c r="D689" s="2" t="s">
        <v>243</v>
      </c>
      <c r="I689" s="39" t="s">
        <v>291</v>
      </c>
    </row>
    <row r="690" spans="1:16" x14ac:dyDescent="0.2">
      <c r="A690" s="2" t="s">
        <v>1464</v>
      </c>
      <c r="B690" s="2" t="s">
        <v>754</v>
      </c>
      <c r="C690" s="2" t="s">
        <v>305</v>
      </c>
      <c r="D690" s="2" t="s">
        <v>290</v>
      </c>
      <c r="E690" s="39" t="s">
        <v>291</v>
      </c>
      <c r="F690" s="39" t="s">
        <v>291</v>
      </c>
      <c r="H690" s="39" t="s">
        <v>291</v>
      </c>
      <c r="I690" s="39" t="s">
        <v>291</v>
      </c>
      <c r="J690" s="39" t="s">
        <v>291</v>
      </c>
    </row>
    <row r="691" spans="1:16" x14ac:dyDescent="0.2">
      <c r="A691" s="2" t="s">
        <v>1465</v>
      </c>
      <c r="B691" s="2" t="s">
        <v>459</v>
      </c>
      <c r="C691" s="2" t="s">
        <v>297</v>
      </c>
      <c r="D691" s="2" t="s">
        <v>290</v>
      </c>
      <c r="E691" s="39" t="s">
        <v>291</v>
      </c>
      <c r="F691" s="39" t="s">
        <v>291</v>
      </c>
      <c r="G691" s="39" t="s">
        <v>291</v>
      </c>
      <c r="H691" s="39" t="s">
        <v>291</v>
      </c>
    </row>
    <row r="692" spans="1:16" x14ac:dyDescent="0.2">
      <c r="A692" s="2" t="s">
        <v>1466</v>
      </c>
      <c r="B692" s="2" t="s">
        <v>755</v>
      </c>
      <c r="C692" s="2" t="s">
        <v>756</v>
      </c>
      <c r="D692" s="2" t="s">
        <v>302</v>
      </c>
      <c r="E692" s="39" t="s">
        <v>291</v>
      </c>
      <c r="F692" s="39" t="s">
        <v>291</v>
      </c>
      <c r="G692" s="39" t="s">
        <v>291</v>
      </c>
      <c r="H692" s="39" t="s">
        <v>291</v>
      </c>
      <c r="J692" s="39" t="s">
        <v>291</v>
      </c>
      <c r="K692" s="39" t="s">
        <v>291</v>
      </c>
      <c r="L692" s="39" t="s">
        <v>291</v>
      </c>
      <c r="M692" s="39" t="s">
        <v>291</v>
      </c>
    </row>
    <row r="693" spans="1:16" x14ac:dyDescent="0.2">
      <c r="A693" s="2" t="s">
        <v>1570</v>
      </c>
      <c r="B693" s="2" t="s">
        <v>1571</v>
      </c>
      <c r="C693" s="2" t="s">
        <v>355</v>
      </c>
      <c r="D693" s="2" t="s">
        <v>290</v>
      </c>
      <c r="E693" s="42"/>
      <c r="F693" s="42"/>
      <c r="G693" s="42"/>
      <c r="H693" s="42"/>
      <c r="I693" s="42"/>
      <c r="J693" s="42"/>
      <c r="K693" s="42"/>
      <c r="L693" s="42" t="s">
        <v>291</v>
      </c>
      <c r="M693" s="42"/>
      <c r="N693" s="42"/>
      <c r="O693" s="42"/>
      <c r="P693" s="42"/>
    </row>
    <row r="694" spans="1:16" x14ac:dyDescent="0.2">
      <c r="A694" s="2" t="s">
        <v>1467</v>
      </c>
      <c r="B694" s="2" t="s">
        <v>757</v>
      </c>
      <c r="C694" s="2" t="s">
        <v>299</v>
      </c>
      <c r="D694" s="2" t="s">
        <v>290</v>
      </c>
      <c r="E694" s="39" t="s">
        <v>291</v>
      </c>
      <c r="F694" s="39" t="s">
        <v>291</v>
      </c>
    </row>
    <row r="695" spans="1:16" x14ac:dyDescent="0.2">
      <c r="A695" s="2" t="s">
        <v>1572</v>
      </c>
      <c r="B695" s="2" t="s">
        <v>338</v>
      </c>
      <c r="C695" s="2" t="s">
        <v>339</v>
      </c>
      <c r="D695" s="2" t="s">
        <v>302</v>
      </c>
      <c r="E695" s="42"/>
      <c r="F695" s="42"/>
      <c r="G695" s="42"/>
      <c r="H695" s="42"/>
      <c r="I695" s="42"/>
      <c r="J695" s="42"/>
      <c r="K695" s="42"/>
      <c r="L695" s="42" t="s">
        <v>291</v>
      </c>
      <c r="M695" s="42" t="s">
        <v>291</v>
      </c>
      <c r="N695" s="42"/>
      <c r="O695" s="42"/>
      <c r="P695" s="42"/>
    </row>
    <row r="696" spans="1:16" x14ac:dyDescent="0.2">
      <c r="A696" s="2" t="s">
        <v>1573</v>
      </c>
      <c r="B696" s="2" t="s">
        <v>1574</v>
      </c>
      <c r="C696" s="2" t="s">
        <v>392</v>
      </c>
      <c r="D696" s="2" t="s">
        <v>290</v>
      </c>
      <c r="E696" s="42"/>
      <c r="F696" s="42"/>
      <c r="G696" s="42"/>
      <c r="H696" s="42"/>
      <c r="I696" s="42"/>
      <c r="J696" s="42"/>
      <c r="K696" s="42"/>
      <c r="L696" s="42" t="s">
        <v>291</v>
      </c>
      <c r="M696" s="42"/>
      <c r="N696" s="42"/>
      <c r="O696" s="42"/>
      <c r="P696" s="42"/>
    </row>
    <row r="697" spans="1:16" x14ac:dyDescent="0.2">
      <c r="A697" s="2" t="s">
        <v>1468</v>
      </c>
      <c r="B697" s="2" t="s">
        <v>338</v>
      </c>
      <c r="C697" s="2" t="s">
        <v>339</v>
      </c>
      <c r="D697" s="2" t="s">
        <v>302</v>
      </c>
      <c r="E697" s="41"/>
      <c r="F697" s="41"/>
      <c r="G697" s="41"/>
      <c r="H697" s="41"/>
      <c r="I697" s="41"/>
      <c r="J697" s="41"/>
      <c r="K697" s="41" t="s">
        <v>291</v>
      </c>
      <c r="L697" s="41"/>
      <c r="M697" s="41" t="s">
        <v>291</v>
      </c>
      <c r="N697" s="41"/>
      <c r="O697" s="41"/>
      <c r="P697" s="41"/>
    </row>
    <row r="698" spans="1:16" x14ac:dyDescent="0.2">
      <c r="A698" s="2" t="s">
        <v>1469</v>
      </c>
      <c r="B698" s="2" t="s">
        <v>758</v>
      </c>
      <c r="C698" s="2" t="s">
        <v>370</v>
      </c>
      <c r="D698" s="2" t="s">
        <v>290</v>
      </c>
      <c r="H698" s="39" t="s">
        <v>291</v>
      </c>
      <c r="L698" s="39" t="s">
        <v>291</v>
      </c>
    </row>
    <row r="699" spans="1:16" x14ac:dyDescent="0.2">
      <c r="A699" s="2" t="s">
        <v>1470</v>
      </c>
      <c r="B699" s="2" t="s">
        <v>759</v>
      </c>
      <c r="C699" s="2" t="s">
        <v>458</v>
      </c>
      <c r="D699" s="2" t="s">
        <v>290</v>
      </c>
      <c r="I699" s="39" t="s">
        <v>291</v>
      </c>
      <c r="J699" s="39" t="s">
        <v>291</v>
      </c>
      <c r="L699" s="39" t="s">
        <v>291</v>
      </c>
      <c r="M699" s="39" t="s">
        <v>291</v>
      </c>
    </row>
    <row r="700" spans="1:16" x14ac:dyDescent="0.2">
      <c r="A700" s="2" t="s">
        <v>1471</v>
      </c>
      <c r="B700" s="2" t="s">
        <v>713</v>
      </c>
      <c r="C700" s="2" t="s">
        <v>297</v>
      </c>
      <c r="D700" s="2" t="s">
        <v>290</v>
      </c>
      <c r="E700" s="39" t="s">
        <v>291</v>
      </c>
      <c r="F700" s="39" t="s">
        <v>291</v>
      </c>
      <c r="G700" s="39" t="s">
        <v>291</v>
      </c>
      <c r="H700" s="39" t="s">
        <v>291</v>
      </c>
      <c r="I700" s="39" t="s">
        <v>291</v>
      </c>
      <c r="J700" s="39" t="s">
        <v>291</v>
      </c>
      <c r="K700" s="39" t="s">
        <v>291</v>
      </c>
      <c r="L700" s="39" t="s">
        <v>291</v>
      </c>
      <c r="M700" s="39" t="s">
        <v>291</v>
      </c>
    </row>
    <row r="701" spans="1:16" x14ac:dyDescent="0.2">
      <c r="A701" s="2" t="s">
        <v>1575</v>
      </c>
      <c r="B701" s="2" t="s">
        <v>648</v>
      </c>
      <c r="C701" s="2" t="s">
        <v>305</v>
      </c>
      <c r="D701" s="2" t="s">
        <v>290</v>
      </c>
      <c r="E701" s="42"/>
      <c r="F701" s="42"/>
      <c r="G701" s="42"/>
      <c r="H701" s="42"/>
      <c r="I701" s="42"/>
      <c r="J701" s="42"/>
      <c r="K701" s="42"/>
      <c r="L701" s="42" t="s">
        <v>291</v>
      </c>
      <c r="M701" s="42"/>
      <c r="N701" s="42"/>
      <c r="O701" s="42"/>
      <c r="P701" s="42"/>
    </row>
    <row r="702" spans="1:16" x14ac:dyDescent="0.2">
      <c r="A702" s="2" t="s">
        <v>1472</v>
      </c>
      <c r="B702" s="2" t="s">
        <v>365</v>
      </c>
      <c r="C702" s="2" t="s">
        <v>297</v>
      </c>
      <c r="D702" s="2" t="s">
        <v>290</v>
      </c>
      <c r="E702" s="39" t="s">
        <v>291</v>
      </c>
      <c r="G702" s="39" t="s">
        <v>291</v>
      </c>
    </row>
    <row r="703" spans="1:16" x14ac:dyDescent="0.2">
      <c r="A703" s="2" t="s">
        <v>1473</v>
      </c>
      <c r="B703" s="2" t="s">
        <v>760</v>
      </c>
      <c r="D703" s="2" t="s">
        <v>7</v>
      </c>
      <c r="J703" s="39" t="s">
        <v>291</v>
      </c>
    </row>
    <row r="704" spans="1:16" x14ac:dyDescent="0.2">
      <c r="A704" s="2" t="s">
        <v>1474</v>
      </c>
      <c r="B704" s="2" t="s">
        <v>761</v>
      </c>
      <c r="C704" s="2" t="s">
        <v>382</v>
      </c>
      <c r="D704" s="2" t="s">
        <v>290</v>
      </c>
      <c r="J704" s="39" t="s">
        <v>291</v>
      </c>
    </row>
    <row r="705" spans="1:16" x14ac:dyDescent="0.2">
      <c r="A705" s="2" t="s">
        <v>1475</v>
      </c>
      <c r="B705" s="2" t="s">
        <v>606</v>
      </c>
      <c r="C705" s="2" t="s">
        <v>305</v>
      </c>
      <c r="D705" s="2" t="s">
        <v>290</v>
      </c>
      <c r="E705" s="41"/>
      <c r="F705" s="41"/>
      <c r="G705" s="41"/>
      <c r="H705" s="41"/>
      <c r="I705" s="41"/>
      <c r="J705" s="41"/>
      <c r="K705" s="41" t="s">
        <v>291</v>
      </c>
      <c r="L705" s="41"/>
      <c r="M705" s="41"/>
      <c r="N705" s="41"/>
      <c r="O705" s="41"/>
      <c r="P705" s="41"/>
    </row>
    <row r="706" spans="1:16" x14ac:dyDescent="0.2">
      <c r="A706" s="2" t="s">
        <v>1630</v>
      </c>
      <c r="B706" s="2" t="s">
        <v>312</v>
      </c>
      <c r="C706" s="2" t="s">
        <v>313</v>
      </c>
      <c r="D706" s="2" t="s">
        <v>290</v>
      </c>
      <c r="E706" s="51"/>
      <c r="F706" s="51"/>
      <c r="G706" s="51"/>
      <c r="H706" s="51"/>
      <c r="I706" s="51"/>
      <c r="J706" s="51"/>
      <c r="K706" s="51"/>
      <c r="L706" s="51"/>
      <c r="M706" s="51" t="s">
        <v>291</v>
      </c>
      <c r="N706" s="51"/>
      <c r="O706" s="51"/>
      <c r="P706" s="51"/>
    </row>
    <row r="707" spans="1:16" x14ac:dyDescent="0.2">
      <c r="A707" s="2" t="s">
        <v>1476</v>
      </c>
      <c r="B707" s="2" t="s">
        <v>478</v>
      </c>
      <c r="C707" s="2" t="s">
        <v>313</v>
      </c>
      <c r="D707" s="2" t="s">
        <v>290</v>
      </c>
      <c r="F707" s="39" t="s">
        <v>291</v>
      </c>
    </row>
    <row r="708" spans="1:16" x14ac:dyDescent="0.2">
      <c r="A708" s="2" t="s">
        <v>1477</v>
      </c>
      <c r="B708" s="2" t="s">
        <v>762</v>
      </c>
      <c r="C708" s="2" t="s">
        <v>297</v>
      </c>
      <c r="D708" s="2" t="s">
        <v>290</v>
      </c>
      <c r="F708" s="39" t="s">
        <v>291</v>
      </c>
      <c r="G708" s="39" t="s">
        <v>291</v>
      </c>
      <c r="H708" s="39" t="s">
        <v>291</v>
      </c>
      <c r="I708" s="39" t="s">
        <v>291</v>
      </c>
      <c r="J708" s="39" t="s">
        <v>291</v>
      </c>
      <c r="K708" s="39" t="s">
        <v>291</v>
      </c>
      <c r="L708" s="39" t="s">
        <v>291</v>
      </c>
      <c r="M708" s="39" t="s">
        <v>291</v>
      </c>
    </row>
    <row r="709" spans="1:16" x14ac:dyDescent="0.2">
      <c r="A709" s="2" t="s">
        <v>1576</v>
      </c>
      <c r="B709" s="2" t="s">
        <v>385</v>
      </c>
      <c r="C709" s="2" t="s">
        <v>309</v>
      </c>
      <c r="D709" s="2" t="s">
        <v>290</v>
      </c>
      <c r="E709" s="42"/>
      <c r="F709" s="42"/>
      <c r="G709" s="42"/>
      <c r="H709" s="42"/>
      <c r="I709" s="42"/>
      <c r="J709" s="42"/>
      <c r="K709" s="42"/>
      <c r="L709" s="42" t="s">
        <v>291</v>
      </c>
      <c r="M709" s="42"/>
      <c r="N709" s="42"/>
      <c r="O709" s="42"/>
      <c r="P709" s="42"/>
    </row>
    <row r="710" spans="1:16" x14ac:dyDescent="0.2">
      <c r="A710" s="2" t="s">
        <v>1478</v>
      </c>
      <c r="B710" s="2" t="s">
        <v>336</v>
      </c>
      <c r="C710" s="2" t="s">
        <v>337</v>
      </c>
      <c r="D710" s="2" t="s">
        <v>290</v>
      </c>
      <c r="E710" s="41"/>
      <c r="F710" s="41"/>
      <c r="G710" s="41"/>
      <c r="H710" s="41"/>
      <c r="I710" s="41"/>
      <c r="J710" s="41"/>
      <c r="K710" s="41" t="s">
        <v>291</v>
      </c>
      <c r="L710" s="41"/>
      <c r="M710" s="41"/>
      <c r="N710" s="41"/>
      <c r="O710" s="41"/>
      <c r="P710" s="41"/>
    </row>
    <row r="711" spans="1:16" x14ac:dyDescent="0.2">
      <c r="A711" s="2" t="s">
        <v>1479</v>
      </c>
      <c r="B711" s="2" t="s">
        <v>763</v>
      </c>
      <c r="C711" s="2" t="s">
        <v>305</v>
      </c>
      <c r="D711" s="2" t="s">
        <v>290</v>
      </c>
      <c r="G711" s="39" t="s">
        <v>291</v>
      </c>
      <c r="J711" s="39" t="s">
        <v>291</v>
      </c>
      <c r="K711" s="39" t="s">
        <v>291</v>
      </c>
      <c r="L711" s="39" t="s">
        <v>291</v>
      </c>
      <c r="M711" s="39" t="s">
        <v>291</v>
      </c>
    </row>
    <row r="712" spans="1:16" x14ac:dyDescent="0.2">
      <c r="A712" s="2" t="s">
        <v>1480</v>
      </c>
      <c r="B712" s="2" t="s">
        <v>764</v>
      </c>
      <c r="C712" s="2" t="s">
        <v>305</v>
      </c>
      <c r="D712" s="2" t="s">
        <v>290</v>
      </c>
      <c r="F712" s="39" t="s">
        <v>291</v>
      </c>
      <c r="G712" s="39" t="s">
        <v>291</v>
      </c>
      <c r="J712" s="39" t="s">
        <v>291</v>
      </c>
    </row>
    <row r="713" spans="1:16" x14ac:dyDescent="0.2">
      <c r="A713" s="2" t="s">
        <v>1481</v>
      </c>
      <c r="B713" s="2" t="s">
        <v>405</v>
      </c>
      <c r="C713" s="2" t="s">
        <v>406</v>
      </c>
      <c r="D713" s="2" t="s">
        <v>290</v>
      </c>
      <c r="E713" s="41"/>
      <c r="F713" s="41"/>
      <c r="G713" s="41"/>
      <c r="H713" s="41"/>
      <c r="I713" s="41"/>
      <c r="J713" s="41"/>
      <c r="K713" s="41" t="s">
        <v>291</v>
      </c>
      <c r="L713" s="41" t="s">
        <v>291</v>
      </c>
      <c r="M713" s="41" t="s">
        <v>291</v>
      </c>
      <c r="N713" s="41"/>
      <c r="O713" s="41"/>
      <c r="P713" s="41"/>
    </row>
    <row r="714" spans="1:16" x14ac:dyDescent="0.2">
      <c r="A714" s="2" t="s">
        <v>1482</v>
      </c>
      <c r="B714" s="2" t="s">
        <v>765</v>
      </c>
      <c r="C714" s="2" t="s">
        <v>323</v>
      </c>
      <c r="D714" s="2" t="s">
        <v>290</v>
      </c>
      <c r="E714" s="39" t="s">
        <v>291</v>
      </c>
      <c r="F714" s="39" t="s">
        <v>291</v>
      </c>
      <c r="G714" s="39" t="s">
        <v>291</v>
      </c>
      <c r="H714" s="39" t="s">
        <v>291</v>
      </c>
    </row>
    <row r="715" spans="1:16" x14ac:dyDescent="0.2">
      <c r="A715" s="2" t="s">
        <v>944</v>
      </c>
      <c r="B715" s="2" t="s">
        <v>766</v>
      </c>
      <c r="C715" s="2" t="s">
        <v>637</v>
      </c>
      <c r="D715" s="2" t="s">
        <v>290</v>
      </c>
      <c r="J715" s="39" t="s">
        <v>291</v>
      </c>
    </row>
    <row r="716" spans="1:16" x14ac:dyDescent="0.2">
      <c r="A716" s="2" t="s">
        <v>1631</v>
      </c>
      <c r="B716" s="2" t="s">
        <v>1632</v>
      </c>
      <c r="D716" s="2" t="s">
        <v>857</v>
      </c>
      <c r="E716" s="51"/>
      <c r="F716" s="51"/>
      <c r="G716" s="51"/>
      <c r="H716" s="51"/>
      <c r="I716" s="51"/>
      <c r="J716" s="51"/>
      <c r="K716" s="51"/>
      <c r="L716" s="51"/>
      <c r="M716" s="51" t="s">
        <v>291</v>
      </c>
      <c r="N716" s="51"/>
      <c r="O716" s="51"/>
      <c r="P716" s="51"/>
    </row>
    <row r="717" spans="1:16" x14ac:dyDescent="0.2">
      <c r="A717" s="2" t="s">
        <v>1483</v>
      </c>
      <c r="B717" s="2" t="s">
        <v>531</v>
      </c>
      <c r="C717" s="2" t="s">
        <v>313</v>
      </c>
      <c r="D717" s="2" t="s">
        <v>290</v>
      </c>
      <c r="G717" s="39" t="s">
        <v>291</v>
      </c>
    </row>
    <row r="718" spans="1:16" x14ac:dyDescent="0.2">
      <c r="A718" s="2" t="s">
        <v>1484</v>
      </c>
      <c r="B718" s="2" t="s">
        <v>767</v>
      </c>
      <c r="C718" s="2" t="s">
        <v>573</v>
      </c>
      <c r="D718" s="2" t="s">
        <v>290</v>
      </c>
      <c r="H718" s="39" t="s">
        <v>291</v>
      </c>
    </row>
    <row r="719" spans="1:16" x14ac:dyDescent="0.2">
      <c r="A719" s="2" t="s">
        <v>1485</v>
      </c>
      <c r="B719" s="2" t="s">
        <v>768</v>
      </c>
      <c r="C719" s="2" t="s">
        <v>769</v>
      </c>
      <c r="D719" s="2" t="s">
        <v>290</v>
      </c>
      <c r="E719" s="39" t="s">
        <v>291</v>
      </c>
      <c r="F719" s="39" t="s">
        <v>291</v>
      </c>
      <c r="G719" s="39" t="s">
        <v>291</v>
      </c>
      <c r="H719" s="39" t="s">
        <v>291</v>
      </c>
      <c r="I719" s="39" t="s">
        <v>291</v>
      </c>
      <c r="K719" s="39" t="s">
        <v>291</v>
      </c>
      <c r="L719" s="39" t="s">
        <v>291</v>
      </c>
      <c r="M719" s="39" t="s">
        <v>291</v>
      </c>
    </row>
    <row r="720" spans="1:16" x14ac:dyDescent="0.2">
      <c r="A720" s="2" t="s">
        <v>1486</v>
      </c>
      <c r="B720" s="2" t="s">
        <v>393</v>
      </c>
      <c r="C720" s="2" t="s">
        <v>394</v>
      </c>
      <c r="D720" s="2" t="s">
        <v>302</v>
      </c>
      <c r="G720" s="39" t="s">
        <v>291</v>
      </c>
      <c r="H720" s="39" t="s">
        <v>291</v>
      </c>
      <c r="I720" s="39" t="s">
        <v>291</v>
      </c>
      <c r="J720" s="39" t="s">
        <v>291</v>
      </c>
      <c r="K720" s="39" t="s">
        <v>291</v>
      </c>
    </row>
    <row r="721" spans="1:13" x14ac:dyDescent="0.2">
      <c r="A721" s="2" t="s">
        <v>1487</v>
      </c>
      <c r="B721" s="2" t="s">
        <v>770</v>
      </c>
      <c r="C721" s="2" t="s">
        <v>299</v>
      </c>
      <c r="D721" s="2" t="s">
        <v>290</v>
      </c>
      <c r="J721" s="39" t="s">
        <v>291</v>
      </c>
      <c r="K721" s="39" t="s">
        <v>291</v>
      </c>
    </row>
    <row r="722" spans="1:13" x14ac:dyDescent="0.2">
      <c r="A722" s="2" t="s">
        <v>1488</v>
      </c>
      <c r="B722" s="2" t="s">
        <v>433</v>
      </c>
      <c r="C722" s="2" t="s">
        <v>305</v>
      </c>
      <c r="D722" s="2" t="s">
        <v>290</v>
      </c>
      <c r="G722" s="39" t="s">
        <v>291</v>
      </c>
    </row>
    <row r="723" spans="1:13" x14ac:dyDescent="0.2">
      <c r="A723" s="2" t="s">
        <v>1489</v>
      </c>
      <c r="B723" s="2" t="s">
        <v>771</v>
      </c>
      <c r="C723" s="2" t="s">
        <v>313</v>
      </c>
      <c r="D723" s="2" t="s">
        <v>290</v>
      </c>
      <c r="F723" s="39" t="s">
        <v>291</v>
      </c>
      <c r="G723" s="39" t="s">
        <v>291</v>
      </c>
      <c r="H723" s="39" t="s">
        <v>291</v>
      </c>
    </row>
    <row r="724" spans="1:13" x14ac:dyDescent="0.2">
      <c r="A724" s="2" t="s">
        <v>1490</v>
      </c>
      <c r="B724" s="2" t="s">
        <v>352</v>
      </c>
      <c r="C724" s="2" t="s">
        <v>293</v>
      </c>
      <c r="D724" s="2" t="s">
        <v>290</v>
      </c>
      <c r="F724" s="39" t="s">
        <v>291</v>
      </c>
      <c r="G724" s="39" t="s">
        <v>291</v>
      </c>
      <c r="J724" s="39" t="s">
        <v>291</v>
      </c>
      <c r="K724" s="39" t="s">
        <v>291</v>
      </c>
      <c r="L724" s="39" t="s">
        <v>291</v>
      </c>
    </row>
    <row r="725" spans="1:13" x14ac:dyDescent="0.2">
      <c r="A725" s="2" t="s">
        <v>1491</v>
      </c>
      <c r="B725" s="2" t="s">
        <v>772</v>
      </c>
      <c r="C725" s="2" t="s">
        <v>317</v>
      </c>
      <c r="D725" s="2" t="s">
        <v>290</v>
      </c>
      <c r="E725" s="39" t="s">
        <v>291</v>
      </c>
      <c r="F725" s="39" t="s">
        <v>291</v>
      </c>
      <c r="G725" s="39" t="s">
        <v>291</v>
      </c>
      <c r="H725" s="39" t="s">
        <v>291</v>
      </c>
      <c r="I725" s="39" t="s">
        <v>291</v>
      </c>
      <c r="J725" s="39" t="s">
        <v>291</v>
      </c>
      <c r="K725" s="39" t="s">
        <v>291</v>
      </c>
      <c r="L725" s="39" t="s">
        <v>291</v>
      </c>
      <c r="M725" s="39" t="s">
        <v>291</v>
      </c>
    </row>
    <row r="726" spans="1:13" x14ac:dyDescent="0.2">
      <c r="A726" s="2" t="s">
        <v>1492</v>
      </c>
      <c r="B726" s="2" t="s">
        <v>856</v>
      </c>
      <c r="C726" s="2" t="s">
        <v>604</v>
      </c>
      <c r="D726" s="2" t="s">
        <v>290</v>
      </c>
      <c r="K726" s="39" t="s">
        <v>291</v>
      </c>
    </row>
  </sheetData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C16" sqref="C16"/>
    </sheetView>
  </sheetViews>
  <sheetFormatPr defaultColWidth="9.140625" defaultRowHeight="15.75" x14ac:dyDescent="0.25"/>
  <cols>
    <col min="1" max="1" width="9.85546875" style="33" customWidth="1"/>
    <col min="2" max="2" width="5.28515625" style="45" customWidth="1"/>
    <col min="3" max="3" width="9.140625" style="33"/>
    <col min="4" max="4" width="9.140625" style="52"/>
    <col min="5" max="16384" width="9.140625" style="33"/>
  </cols>
  <sheetData>
    <row r="1" spans="1:4" s="46" customFormat="1" x14ac:dyDescent="0.25">
      <c r="A1" s="59">
        <v>2015</v>
      </c>
      <c r="B1" s="59"/>
      <c r="C1" s="59">
        <v>2016</v>
      </c>
      <c r="D1" s="59"/>
    </row>
    <row r="3" spans="1:4" x14ac:dyDescent="0.25">
      <c r="A3" s="34">
        <v>42095</v>
      </c>
      <c r="B3" s="45">
        <v>256</v>
      </c>
      <c r="C3" s="34">
        <v>42186</v>
      </c>
      <c r="D3" s="52">
        <v>60</v>
      </c>
    </row>
    <row r="4" spans="1:4" x14ac:dyDescent="0.25">
      <c r="A4" s="34">
        <v>42117</v>
      </c>
      <c r="B4" s="45">
        <v>262</v>
      </c>
      <c r="C4" s="34">
        <v>42192</v>
      </c>
      <c r="D4" s="52">
        <v>232</v>
      </c>
    </row>
    <row r="5" spans="1:4" x14ac:dyDescent="0.25">
      <c r="A5" s="34">
        <v>42122</v>
      </c>
      <c r="B5" s="45">
        <v>263</v>
      </c>
      <c r="C5" s="34">
        <v>42269</v>
      </c>
      <c r="D5" s="52">
        <v>234</v>
      </c>
    </row>
    <row r="6" spans="1:4" x14ac:dyDescent="0.25">
      <c r="A6" s="34">
        <v>42128</v>
      </c>
      <c r="B6" s="45">
        <v>259</v>
      </c>
      <c r="C6" s="34">
        <v>42297</v>
      </c>
      <c r="D6" s="52">
        <v>236</v>
      </c>
    </row>
    <row r="7" spans="1:4" x14ac:dyDescent="0.25">
      <c r="A7" s="34">
        <v>42129</v>
      </c>
      <c r="B7" s="45">
        <v>257</v>
      </c>
      <c r="C7" s="34">
        <v>42333</v>
      </c>
      <c r="D7" s="52">
        <v>234</v>
      </c>
    </row>
    <row r="8" spans="1:4" x14ac:dyDescent="0.25">
      <c r="A8" s="34">
        <v>42131</v>
      </c>
      <c r="B8" s="45">
        <v>263</v>
      </c>
      <c r="C8" s="34">
        <v>42349</v>
      </c>
      <c r="D8" s="52">
        <v>235</v>
      </c>
    </row>
    <row r="9" spans="1:4" x14ac:dyDescent="0.25">
      <c r="A9" s="34">
        <v>42136</v>
      </c>
      <c r="B9" s="45">
        <v>277</v>
      </c>
      <c r="C9" s="34">
        <v>42353</v>
      </c>
      <c r="D9" s="52">
        <v>237</v>
      </c>
    </row>
    <row r="10" spans="1:4" x14ac:dyDescent="0.25">
      <c r="A10" s="34">
        <v>42137</v>
      </c>
      <c r="B10" s="45">
        <v>282</v>
      </c>
      <c r="C10" s="34">
        <v>42390</v>
      </c>
      <c r="D10" s="52">
        <v>240</v>
      </c>
    </row>
    <row r="11" spans="1:4" x14ac:dyDescent="0.25">
      <c r="A11" s="34">
        <v>42141</v>
      </c>
      <c r="B11" s="45">
        <v>283</v>
      </c>
      <c r="C11" s="34">
        <v>42401</v>
      </c>
      <c r="D11" s="52">
        <v>238</v>
      </c>
    </row>
    <row r="12" spans="1:4" x14ac:dyDescent="0.25">
      <c r="A12" s="34">
        <v>42143</v>
      </c>
      <c r="B12" s="45">
        <v>294</v>
      </c>
      <c r="C12" s="34">
        <v>42409</v>
      </c>
      <c r="D12" s="52">
        <v>240</v>
      </c>
    </row>
    <row r="13" spans="1:4" x14ac:dyDescent="0.25">
      <c r="A13" s="34">
        <v>42152</v>
      </c>
      <c r="B13" s="45">
        <v>295</v>
      </c>
      <c r="C13" s="34">
        <v>42418</v>
      </c>
      <c r="D13" s="52">
        <v>242</v>
      </c>
    </row>
    <row r="14" spans="1:4" x14ac:dyDescent="0.25">
      <c r="A14" s="34">
        <v>42156</v>
      </c>
      <c r="B14" s="45">
        <v>294</v>
      </c>
      <c r="C14" s="34">
        <v>42429</v>
      </c>
      <c r="D14" s="52">
        <v>240</v>
      </c>
    </row>
    <row r="15" spans="1:4" x14ac:dyDescent="0.25">
      <c r="A15" s="34">
        <v>42157</v>
      </c>
      <c r="B15" s="45">
        <v>302</v>
      </c>
      <c r="C15" s="34">
        <v>42432</v>
      </c>
      <c r="D15" s="52">
        <v>242</v>
      </c>
    </row>
    <row r="16" spans="1:4" x14ac:dyDescent="0.25">
      <c r="A16" s="34">
        <v>42158</v>
      </c>
      <c r="B16" s="45">
        <v>306</v>
      </c>
    </row>
    <row r="17" spans="1:2" x14ac:dyDescent="0.25">
      <c r="A17" s="34">
        <v>42159</v>
      </c>
      <c r="B17" s="45">
        <v>302</v>
      </c>
    </row>
    <row r="18" spans="1:2" x14ac:dyDescent="0.25">
      <c r="A18" s="34">
        <v>42160</v>
      </c>
      <c r="B18" s="45">
        <v>306</v>
      </c>
    </row>
    <row r="19" spans="1:2" x14ac:dyDescent="0.25">
      <c r="A19" s="34">
        <v>42161</v>
      </c>
      <c r="B19" s="45">
        <v>307</v>
      </c>
    </row>
    <row r="20" spans="1:2" x14ac:dyDescent="0.25">
      <c r="A20" s="34">
        <v>42164</v>
      </c>
      <c r="B20" s="45">
        <v>307</v>
      </c>
    </row>
    <row r="21" spans="1:2" x14ac:dyDescent="0.25">
      <c r="A21" s="34">
        <v>42165</v>
      </c>
      <c r="B21" s="45">
        <v>311</v>
      </c>
    </row>
    <row r="22" spans="1:2" x14ac:dyDescent="0.25">
      <c r="A22" s="34">
        <v>42166</v>
      </c>
      <c r="B22" s="45">
        <v>314</v>
      </c>
    </row>
    <row r="23" spans="1:2" x14ac:dyDescent="0.25">
      <c r="A23" s="34">
        <v>42167</v>
      </c>
      <c r="B23" s="45">
        <v>310</v>
      </c>
    </row>
    <row r="24" spans="1:2" x14ac:dyDescent="0.25">
      <c r="A24" s="34">
        <v>42168</v>
      </c>
      <c r="B24" s="45">
        <v>308</v>
      </c>
    </row>
    <row r="25" spans="1:2" x14ac:dyDescent="0.25">
      <c r="A25" s="34">
        <v>42169</v>
      </c>
      <c r="B25" s="45">
        <v>306</v>
      </c>
    </row>
    <row r="26" spans="1:2" x14ac:dyDescent="0.25">
      <c r="A26" s="34">
        <v>42175</v>
      </c>
      <c r="B26" s="45">
        <v>346</v>
      </c>
    </row>
  </sheetData>
  <mergeCells count="2">
    <mergeCell ref="A1:B1"/>
    <mergeCell ref="C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attendance</vt:lpstr>
      <vt:lpstr>focus</vt:lpstr>
      <vt:lpstr>printing</vt:lpstr>
      <vt:lpstr>attendees</vt:lpstr>
      <vt:lpstr>registrations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Clasper</dc:creator>
  <cp:lastModifiedBy>Debbie L. Ceder</cp:lastModifiedBy>
  <cp:lastPrinted>2016-03-08T20:04:35Z</cp:lastPrinted>
  <dcterms:created xsi:type="dcterms:W3CDTF">2007-06-26T00:07:45Z</dcterms:created>
  <dcterms:modified xsi:type="dcterms:W3CDTF">2016-03-08T20:05:49Z</dcterms:modified>
</cp:coreProperties>
</file>